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ean Britz\Documents\BrightPath Sociial Media Articles\"/>
    </mc:Choice>
  </mc:AlternateContent>
  <xr:revisionPtr revIDLastSave="0" documentId="13_ncr:1_{387A0365-B743-4382-B043-FCD3120369F0}" xr6:coauthVersionLast="44" xr6:coauthVersionMax="44" xr10:uidLastSave="{00000000-0000-0000-0000-000000000000}"/>
  <bookViews>
    <workbookView xWindow="28680" yWindow="-120" windowWidth="29040" windowHeight="15840" xr2:uid="{00000000-000D-0000-FFFF-FFFF00000000}"/>
  </bookViews>
  <sheets>
    <sheet name="Profit Booster" sheetId="4" r:id="rId1"/>
    <sheet name="Datastore" sheetId="7" state="hidden" r:id="rId2"/>
  </sheet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4" l="1"/>
  <c r="G9" i="4"/>
  <c r="F66" i="4"/>
  <c r="G66" i="4" s="1"/>
  <c r="G68" i="7" s="1"/>
  <c r="F49" i="4"/>
  <c r="G49" i="4" s="1"/>
  <c r="G51" i="7" s="1"/>
  <c r="F50" i="4"/>
  <c r="F52" i="7" s="1"/>
  <c r="F51" i="4"/>
  <c r="G51" i="4" s="1"/>
  <c r="G53" i="7" s="1"/>
  <c r="F52" i="4"/>
  <c r="G52" i="4" s="1"/>
  <c r="G54" i="7" s="1"/>
  <c r="F53" i="4"/>
  <c r="G53" i="4" s="1"/>
  <c r="G55" i="7" s="1"/>
  <c r="F54" i="4"/>
  <c r="G54" i="4" s="1"/>
  <c r="G56" i="7" s="1"/>
  <c r="F55" i="4"/>
  <c r="G55" i="4" s="1"/>
  <c r="G57" i="7" s="1"/>
  <c r="F56" i="4"/>
  <c r="G56" i="4" s="1"/>
  <c r="G58" i="7" s="1"/>
  <c r="F57" i="4"/>
  <c r="G57" i="4" s="1"/>
  <c r="G59" i="7" s="1"/>
  <c r="F58" i="4"/>
  <c r="G58" i="4" s="1"/>
  <c r="G60" i="7" s="1"/>
  <c r="F59" i="4"/>
  <c r="G59" i="4" s="1"/>
  <c r="G61" i="7" s="1"/>
  <c r="F60" i="4"/>
  <c r="G60" i="4" s="1"/>
  <c r="G62" i="7" s="1"/>
  <c r="F61" i="4"/>
  <c r="G61" i="4" s="1"/>
  <c r="G63" i="7" s="1"/>
  <c r="F62" i="4"/>
  <c r="G62" i="4" s="1"/>
  <c r="G64" i="7" s="1"/>
  <c r="F63" i="4"/>
  <c r="G63" i="4" s="1"/>
  <c r="G65" i="7" s="1"/>
  <c r="F64" i="4"/>
  <c r="G64" i="4" s="1"/>
  <c r="G66" i="7" s="1"/>
  <c r="F65" i="4"/>
  <c r="G65" i="4" s="1"/>
  <c r="G67" i="7" s="1"/>
  <c r="F48" i="4"/>
  <c r="F50" i="7" s="1"/>
  <c r="F17" i="4"/>
  <c r="G17" i="4" s="1"/>
  <c r="G19" i="7" s="1"/>
  <c r="F18" i="4"/>
  <c r="F19" i="4"/>
  <c r="G19" i="4" s="1"/>
  <c r="G21" i="7" s="1"/>
  <c r="F20" i="4"/>
  <c r="G20" i="4" s="1"/>
  <c r="G22" i="7" s="1"/>
  <c r="F21" i="4"/>
  <c r="G21" i="4" s="1"/>
  <c r="G23" i="7" s="1"/>
  <c r="F7" i="4"/>
  <c r="G7" i="4" s="1"/>
  <c r="G9" i="7" s="1"/>
  <c r="F8" i="4"/>
  <c r="G8" i="4" s="1"/>
  <c r="G10" i="7" s="1"/>
  <c r="F10" i="4"/>
  <c r="F12" i="7" s="1"/>
  <c r="F11" i="4"/>
  <c r="G11" i="4" s="1"/>
  <c r="G13" i="7" s="1"/>
  <c r="G18" i="4"/>
  <c r="G20" i="7" s="1"/>
  <c r="F28" i="4"/>
  <c r="G28" i="4" s="1"/>
  <c r="G47" i="7" s="1"/>
  <c r="F29" i="4"/>
  <c r="G29" i="4" s="1"/>
  <c r="G29" i="7" s="1"/>
  <c r="G69" i="7" s="1"/>
  <c r="F30" i="4"/>
  <c r="G30" i="4" s="1"/>
  <c r="G30" i="7" s="1"/>
  <c r="F31" i="4"/>
  <c r="G31" i="4" s="1"/>
  <c r="G31" i="7" s="1"/>
  <c r="F32" i="4"/>
  <c r="G32" i="4" s="1"/>
  <c r="G32" i="7" s="1"/>
  <c r="F33" i="4"/>
  <c r="G33" i="4" s="1"/>
  <c r="G33" i="7" s="1"/>
  <c r="F34" i="4"/>
  <c r="G34" i="4" s="1"/>
  <c r="G34" i="7" s="1"/>
  <c r="F35" i="4"/>
  <c r="G35" i="4" s="1"/>
  <c r="G35" i="7" s="1"/>
  <c r="F36" i="4"/>
  <c r="G36" i="4" s="1"/>
  <c r="G36" i="7" s="1"/>
  <c r="F37" i="4"/>
  <c r="G37" i="4" s="1"/>
  <c r="G37" i="7" s="1"/>
  <c r="F38" i="4"/>
  <c r="F39" i="4"/>
  <c r="F39" i="7" s="1"/>
  <c r="F40" i="4"/>
  <c r="G40" i="4" s="1"/>
  <c r="G40" i="7" s="1"/>
  <c r="F41" i="4"/>
  <c r="G41" i="4" s="1"/>
  <c r="G41" i="7" s="1"/>
  <c r="F42" i="4"/>
  <c r="G42" i="4" s="1"/>
  <c r="G42" i="7" s="1"/>
  <c r="F43" i="4"/>
  <c r="F43" i="7" s="1"/>
  <c r="G43" i="4"/>
  <c r="G43" i="7" s="1"/>
  <c r="F44" i="4"/>
  <c r="G44" i="4" s="1"/>
  <c r="G45" i="7" s="1"/>
  <c r="F45" i="4"/>
  <c r="F46" i="7" s="1"/>
  <c r="G45" i="4"/>
  <c r="F46" i="4"/>
  <c r="G46" i="4" s="1"/>
  <c r="G48" i="7" s="1"/>
  <c r="F47" i="4"/>
  <c r="G47" i="4" s="1"/>
  <c r="G49" i="7" s="1"/>
  <c r="G38" i="4"/>
  <c r="G38" i="7" s="1"/>
  <c r="F27" i="4"/>
  <c r="G27" i="4" s="1"/>
  <c r="F6" i="4"/>
  <c r="G6" i="4" s="1"/>
  <c r="G8" i="7" s="1"/>
  <c r="F5" i="4"/>
  <c r="G5" i="4" s="1"/>
  <c r="F16" i="4"/>
  <c r="F15" i="4"/>
  <c r="G15" i="4" s="1"/>
  <c r="G17" i="7" s="1"/>
  <c r="G24" i="7" s="1"/>
  <c r="N78" i="7"/>
  <c r="N80" i="7" s="1"/>
  <c r="M78" i="7"/>
  <c r="M80" i="7" s="1"/>
  <c r="L78" i="7"/>
  <c r="L80" i="7" s="1"/>
  <c r="K78" i="7"/>
  <c r="K80" i="7" s="1"/>
  <c r="J78" i="7"/>
  <c r="J80" i="7"/>
  <c r="I78" i="7"/>
  <c r="I80" i="7" s="1"/>
  <c r="H78" i="7"/>
  <c r="H80" i="7" s="1"/>
  <c r="G78" i="7"/>
  <c r="G80" i="7" s="1"/>
  <c r="F78" i="7"/>
  <c r="F80" i="7" s="1"/>
  <c r="E78" i="7"/>
  <c r="E80" i="7" s="1"/>
  <c r="D78" i="7"/>
  <c r="D79" i="7" s="1"/>
  <c r="C78" i="7"/>
  <c r="C80" i="7" s="1"/>
  <c r="O80" i="7" s="1"/>
  <c r="D76" i="7"/>
  <c r="U47" i="7"/>
  <c r="T47" i="7"/>
  <c r="S47" i="7"/>
  <c r="R47" i="7"/>
  <c r="Q47" i="7"/>
  <c r="O47" i="7"/>
  <c r="N47" i="7"/>
  <c r="M47" i="7"/>
  <c r="L47" i="7"/>
  <c r="K47" i="7"/>
  <c r="J47" i="7"/>
  <c r="I47" i="7"/>
  <c r="H47" i="7"/>
  <c r="E47" i="7"/>
  <c r="D47" i="7"/>
  <c r="U44" i="7"/>
  <c r="U37" i="7"/>
  <c r="T37" i="7"/>
  <c r="S37" i="7"/>
  <c r="R37" i="7"/>
  <c r="Q37" i="7"/>
  <c r="O37" i="7"/>
  <c r="N37" i="7"/>
  <c r="M37" i="7"/>
  <c r="L37" i="7"/>
  <c r="K37" i="7"/>
  <c r="J37" i="7"/>
  <c r="I37" i="7"/>
  <c r="H37" i="7"/>
  <c r="E37" i="7"/>
  <c r="D37" i="7"/>
  <c r="P65" i="7"/>
  <c r="P61" i="7"/>
  <c r="P57" i="7"/>
  <c r="P53" i="7"/>
  <c r="P49" i="7"/>
  <c r="P43" i="7"/>
  <c r="U39" i="7"/>
  <c r="P37" i="7"/>
  <c r="P36" i="7"/>
  <c r="P33" i="7"/>
  <c r="P32" i="7"/>
  <c r="P30" i="7"/>
  <c r="P29" i="7"/>
  <c r="P69" i="7" s="1"/>
  <c r="P47" i="7"/>
  <c r="M44" i="7"/>
  <c r="E44" i="7"/>
  <c r="N23" i="7"/>
  <c r="K23" i="7"/>
  <c r="U23" i="7"/>
  <c r="M22" i="7"/>
  <c r="H22" i="7"/>
  <c r="E22" i="7"/>
  <c r="U22" i="7"/>
  <c r="J21" i="7"/>
  <c r="U21" i="7"/>
  <c r="T20" i="7"/>
  <c r="Q20" i="7"/>
  <c r="L20" i="7"/>
  <c r="U20" i="7"/>
  <c r="N19" i="7"/>
  <c r="K19" i="7"/>
  <c r="U19" i="7"/>
  <c r="M18" i="7"/>
  <c r="H18" i="7"/>
  <c r="E18" i="7"/>
  <c r="U18" i="7"/>
  <c r="R17" i="7"/>
  <c r="R24" i="7" s="1"/>
  <c r="Q94" i="7" s="1"/>
  <c r="M17" i="7"/>
  <c r="M24" i="7" s="1"/>
  <c r="J17" i="7"/>
  <c r="J24" i="7" s="1"/>
  <c r="E17" i="7"/>
  <c r="U17" i="7"/>
  <c r="U24" i="7" s="1"/>
  <c r="C12" i="4"/>
  <c r="M23" i="7"/>
  <c r="P12" i="7"/>
  <c r="O22" i="7"/>
  <c r="P11" i="7"/>
  <c r="P9" i="7"/>
  <c r="M19" i="7"/>
  <c r="P8" i="7"/>
  <c r="O18" i="7"/>
  <c r="M39" i="7"/>
  <c r="E39" i="7"/>
  <c r="O39" i="7"/>
  <c r="N39" i="7"/>
  <c r="L39" i="7"/>
  <c r="K39" i="7"/>
  <c r="I39" i="7"/>
  <c r="J39" i="7"/>
  <c r="H39" i="7"/>
  <c r="F37" i="7"/>
  <c r="F47" i="7"/>
  <c r="D39" i="7"/>
  <c r="Q17" i="7"/>
  <c r="Q24" i="7" s="1"/>
  <c r="P7" i="7"/>
  <c r="P14" i="7" s="1"/>
  <c r="S20" i="7"/>
  <c r="K20" i="7"/>
  <c r="R20" i="7"/>
  <c r="J20" i="7"/>
  <c r="H20" i="7"/>
  <c r="O20" i="7"/>
  <c r="N20" i="7"/>
  <c r="F20" i="7"/>
  <c r="M20" i="7"/>
  <c r="E20" i="7"/>
  <c r="O13" i="7"/>
  <c r="N13" i="7"/>
  <c r="U13" i="7"/>
  <c r="M13" i="7"/>
  <c r="E13" i="7"/>
  <c r="T13" i="7"/>
  <c r="L13" i="7"/>
  <c r="D13" i="7"/>
  <c r="S13" i="7"/>
  <c r="K13" i="7"/>
  <c r="R13" i="7"/>
  <c r="J13" i="7"/>
  <c r="Q13" i="7"/>
  <c r="I13" i="7"/>
  <c r="H13" i="7"/>
  <c r="O17" i="7"/>
  <c r="O24" i="7"/>
  <c r="S23" i="7"/>
  <c r="J44" i="7"/>
  <c r="S7" i="7"/>
  <c r="K7" i="7"/>
  <c r="K14" i="7" s="1"/>
  <c r="R7" i="7"/>
  <c r="J7" i="7"/>
  <c r="J14" i="7" s="1"/>
  <c r="J26" i="7" s="1"/>
  <c r="J71" i="7" s="1"/>
  <c r="I75" i="7" s="1"/>
  <c r="Q7" i="7"/>
  <c r="Q14" i="7" s="1"/>
  <c r="P88" i="7" s="1"/>
  <c r="I7" i="7"/>
  <c r="I14" i="7" s="1"/>
  <c r="I26" i="7" s="1"/>
  <c r="H7" i="7"/>
  <c r="O7" i="7"/>
  <c r="N7" i="7"/>
  <c r="F7" i="7"/>
  <c r="F14" i="7" s="1"/>
  <c r="U7" i="7"/>
  <c r="U14" i="7" s="1"/>
  <c r="M7" i="7"/>
  <c r="E7" i="7"/>
  <c r="T7" i="7"/>
  <c r="T14" i="7" s="1"/>
  <c r="L7" i="7"/>
  <c r="L14" i="7" s="1"/>
  <c r="D7" i="7"/>
  <c r="D14" i="7" s="1"/>
  <c r="I44" i="7"/>
  <c r="S19" i="7"/>
  <c r="U31" i="7"/>
  <c r="M31" i="7"/>
  <c r="E31" i="7"/>
  <c r="T31" i="7"/>
  <c r="L31" i="7"/>
  <c r="D31" i="7"/>
  <c r="S31" i="7"/>
  <c r="K31" i="7"/>
  <c r="R31" i="7"/>
  <c r="J31" i="7"/>
  <c r="Q31" i="7"/>
  <c r="I31" i="7"/>
  <c r="H31" i="7"/>
  <c r="O31" i="7"/>
  <c r="N31" i="7"/>
  <c r="F31" i="7"/>
  <c r="U35" i="7"/>
  <c r="M35" i="7"/>
  <c r="E35" i="7"/>
  <c r="T35" i="7"/>
  <c r="L35" i="7"/>
  <c r="D35" i="7"/>
  <c r="S35" i="7"/>
  <c r="K35" i="7"/>
  <c r="R35" i="7"/>
  <c r="J35" i="7"/>
  <c r="Q35" i="7"/>
  <c r="I35" i="7"/>
  <c r="H35" i="7"/>
  <c r="O35" i="7"/>
  <c r="N35" i="7"/>
  <c r="F35" i="7"/>
  <c r="O44" i="7"/>
  <c r="O42" i="7"/>
  <c r="N42" i="7"/>
  <c r="F42" i="7"/>
  <c r="U42" i="7"/>
  <c r="M42" i="7"/>
  <c r="E42" i="7"/>
  <c r="T42" i="7"/>
  <c r="L42" i="7"/>
  <c r="D42" i="7"/>
  <c r="S42" i="7"/>
  <c r="K42" i="7"/>
  <c r="R42" i="7"/>
  <c r="J42" i="7"/>
  <c r="Q42" i="7"/>
  <c r="I42" i="7"/>
  <c r="H42" i="7"/>
  <c r="S48" i="7"/>
  <c r="K48" i="7"/>
  <c r="R48" i="7"/>
  <c r="J48" i="7"/>
  <c r="Q48" i="7"/>
  <c r="I48" i="7"/>
  <c r="H48" i="7"/>
  <c r="O48" i="7"/>
  <c r="N48" i="7"/>
  <c r="U48" i="7"/>
  <c r="M48" i="7"/>
  <c r="E48" i="7"/>
  <c r="T48" i="7"/>
  <c r="L48" i="7"/>
  <c r="D48" i="7"/>
  <c r="S52" i="7"/>
  <c r="K52" i="7"/>
  <c r="R52" i="7"/>
  <c r="J52" i="7"/>
  <c r="Q52" i="7"/>
  <c r="I52" i="7"/>
  <c r="H52" i="7"/>
  <c r="O52" i="7"/>
  <c r="N52" i="7"/>
  <c r="U52" i="7"/>
  <c r="M52" i="7"/>
  <c r="E52" i="7"/>
  <c r="L52" i="7"/>
  <c r="D52" i="7"/>
  <c r="T52" i="7"/>
  <c r="S56" i="7"/>
  <c r="K56" i="7"/>
  <c r="R56" i="7"/>
  <c r="J56" i="7"/>
  <c r="Q56" i="7"/>
  <c r="I56" i="7"/>
  <c r="H56" i="7"/>
  <c r="O56" i="7"/>
  <c r="N56" i="7"/>
  <c r="U56" i="7"/>
  <c r="M56" i="7"/>
  <c r="E56" i="7"/>
  <c r="D56" i="7"/>
  <c r="T56" i="7"/>
  <c r="L56" i="7"/>
  <c r="S60" i="7"/>
  <c r="K60" i="7"/>
  <c r="R60" i="7"/>
  <c r="J60" i="7"/>
  <c r="Q60" i="7"/>
  <c r="I60" i="7"/>
  <c r="H60" i="7"/>
  <c r="O60" i="7"/>
  <c r="N60" i="7"/>
  <c r="U60" i="7"/>
  <c r="M60" i="7"/>
  <c r="E60" i="7"/>
  <c r="T60" i="7"/>
  <c r="L60" i="7"/>
  <c r="D60" i="7"/>
  <c r="S64" i="7"/>
  <c r="K64" i="7"/>
  <c r="R64" i="7"/>
  <c r="J64" i="7"/>
  <c r="Q64" i="7"/>
  <c r="I64" i="7"/>
  <c r="H64" i="7"/>
  <c r="O64" i="7"/>
  <c r="N64" i="7"/>
  <c r="F64" i="7"/>
  <c r="U64" i="7"/>
  <c r="M64" i="7"/>
  <c r="E64" i="7"/>
  <c r="T64" i="7"/>
  <c r="L64" i="7"/>
  <c r="D64" i="7"/>
  <c r="Q21" i="7"/>
  <c r="I21" i="7"/>
  <c r="H21" i="7"/>
  <c r="N21" i="7"/>
  <c r="M21" i="7"/>
  <c r="E21" i="7"/>
  <c r="T21" i="7"/>
  <c r="L21" i="7"/>
  <c r="S21" i="7"/>
  <c r="K21" i="7"/>
  <c r="O21" i="7"/>
  <c r="F23" i="7"/>
  <c r="O38" i="7"/>
  <c r="N38" i="7"/>
  <c r="F38" i="7"/>
  <c r="U38" i="7"/>
  <c r="M38" i="7"/>
  <c r="E38" i="7"/>
  <c r="T38" i="7"/>
  <c r="L38" i="7"/>
  <c r="D38" i="7"/>
  <c r="S38" i="7"/>
  <c r="K38" i="7"/>
  <c r="R38" i="7"/>
  <c r="J38" i="7"/>
  <c r="Q38" i="7"/>
  <c r="I38" i="7"/>
  <c r="H38" i="7"/>
  <c r="I20" i="7"/>
  <c r="R21" i="7"/>
  <c r="O9" i="7"/>
  <c r="N9" i="7"/>
  <c r="U9" i="7"/>
  <c r="M9" i="7"/>
  <c r="E9" i="7"/>
  <c r="T9" i="7"/>
  <c r="L9" i="7"/>
  <c r="D9" i="7"/>
  <c r="S9" i="7"/>
  <c r="K9" i="7"/>
  <c r="R9" i="7"/>
  <c r="J9" i="7"/>
  <c r="Q9" i="7"/>
  <c r="I9" i="7"/>
  <c r="H9" i="7"/>
  <c r="I18" i="7"/>
  <c r="Q18" i="7"/>
  <c r="O19" i="7"/>
  <c r="I22" i="7"/>
  <c r="Q22" i="7"/>
  <c r="O23" i="7"/>
  <c r="P31" i="7"/>
  <c r="P35" i="7"/>
  <c r="S40" i="7"/>
  <c r="K40" i="7"/>
  <c r="R40" i="7"/>
  <c r="J40" i="7"/>
  <c r="Q40" i="7"/>
  <c r="I40" i="7"/>
  <c r="H40" i="7"/>
  <c r="O40" i="7"/>
  <c r="N40" i="7"/>
  <c r="U40" i="7"/>
  <c r="M40" i="7"/>
  <c r="E40" i="7"/>
  <c r="T40" i="7"/>
  <c r="L40" i="7"/>
  <c r="D40" i="7"/>
  <c r="Q45" i="7"/>
  <c r="I45" i="7"/>
  <c r="H45" i="7"/>
  <c r="O45" i="7"/>
  <c r="N45" i="7"/>
  <c r="F45" i="7"/>
  <c r="U45" i="7"/>
  <c r="M45" i="7"/>
  <c r="E45" i="7"/>
  <c r="T45" i="7"/>
  <c r="L45" i="7"/>
  <c r="D45" i="7"/>
  <c r="S45" i="7"/>
  <c r="K45" i="7"/>
  <c r="R45" i="7"/>
  <c r="J45" i="7"/>
  <c r="O50" i="7"/>
  <c r="N50" i="7"/>
  <c r="U50" i="7"/>
  <c r="M50" i="7"/>
  <c r="E50" i="7"/>
  <c r="T50" i="7"/>
  <c r="L50" i="7"/>
  <c r="S50" i="7"/>
  <c r="K50" i="7"/>
  <c r="R50" i="7"/>
  <c r="J50" i="7"/>
  <c r="Q50" i="7"/>
  <c r="I50" i="7"/>
  <c r="H50" i="7"/>
  <c r="O54" i="7"/>
  <c r="N54" i="7"/>
  <c r="F54" i="7"/>
  <c r="U54" i="7"/>
  <c r="M54" i="7"/>
  <c r="E54" i="7"/>
  <c r="T54" i="7"/>
  <c r="L54" i="7"/>
  <c r="D54" i="7"/>
  <c r="S54" i="7"/>
  <c r="K54" i="7"/>
  <c r="R54" i="7"/>
  <c r="J54" i="7"/>
  <c r="Q54" i="7"/>
  <c r="I54" i="7"/>
  <c r="H54" i="7"/>
  <c r="O58" i="7"/>
  <c r="N58" i="7"/>
  <c r="F58" i="7"/>
  <c r="U58" i="7"/>
  <c r="M58" i="7"/>
  <c r="E58" i="7"/>
  <c r="T58" i="7"/>
  <c r="L58" i="7"/>
  <c r="D58" i="7"/>
  <c r="S58" i="7"/>
  <c r="K58" i="7"/>
  <c r="R58" i="7"/>
  <c r="J58" i="7"/>
  <c r="Q58" i="7"/>
  <c r="I58" i="7"/>
  <c r="H58" i="7"/>
  <c r="O62" i="7"/>
  <c r="N62" i="7"/>
  <c r="F62" i="7"/>
  <c r="U62" i="7"/>
  <c r="M62" i="7"/>
  <c r="E62" i="7"/>
  <c r="T62" i="7"/>
  <c r="L62" i="7"/>
  <c r="D62" i="7"/>
  <c r="S62" i="7"/>
  <c r="K62" i="7"/>
  <c r="R62" i="7"/>
  <c r="J62" i="7"/>
  <c r="Q62" i="7"/>
  <c r="I62" i="7"/>
  <c r="H62" i="7"/>
  <c r="O66" i="7"/>
  <c r="N66" i="7"/>
  <c r="F66" i="7"/>
  <c r="U66" i="7"/>
  <c r="M66" i="7"/>
  <c r="E66" i="7"/>
  <c r="T66" i="7"/>
  <c r="L66" i="7"/>
  <c r="D66" i="7"/>
  <c r="S66" i="7"/>
  <c r="K66" i="7"/>
  <c r="R66" i="7"/>
  <c r="J66" i="7"/>
  <c r="Q66" i="7"/>
  <c r="I66" i="7"/>
  <c r="H66" i="7"/>
  <c r="Q12" i="7"/>
  <c r="I12" i="7"/>
  <c r="H12" i="7"/>
  <c r="O12" i="7"/>
  <c r="N12" i="7"/>
  <c r="U12" i="7"/>
  <c r="M12" i="7"/>
  <c r="E12" i="7"/>
  <c r="T12" i="7"/>
  <c r="L12" i="7"/>
  <c r="D12" i="7"/>
  <c r="S12" i="7"/>
  <c r="K12" i="7"/>
  <c r="R12" i="7"/>
  <c r="J12" i="7"/>
  <c r="J18" i="7"/>
  <c r="R18" i="7"/>
  <c r="H19" i="7"/>
  <c r="J22" i="7"/>
  <c r="R22" i="7"/>
  <c r="H23" i="7"/>
  <c r="S32" i="7"/>
  <c r="K32" i="7"/>
  <c r="R32" i="7"/>
  <c r="J32" i="7"/>
  <c r="Q32" i="7"/>
  <c r="I32" i="7"/>
  <c r="H32" i="7"/>
  <c r="O32" i="7"/>
  <c r="N32" i="7"/>
  <c r="U32" i="7"/>
  <c r="M32" i="7"/>
  <c r="E32" i="7"/>
  <c r="T32" i="7"/>
  <c r="L32" i="7"/>
  <c r="D32" i="7"/>
  <c r="S36" i="7"/>
  <c r="K36" i="7"/>
  <c r="R36" i="7"/>
  <c r="J36" i="7"/>
  <c r="Q36" i="7"/>
  <c r="I36" i="7"/>
  <c r="H36" i="7"/>
  <c r="O36" i="7"/>
  <c r="N36" i="7"/>
  <c r="U36" i="7"/>
  <c r="M36" i="7"/>
  <c r="E36" i="7"/>
  <c r="T36" i="7"/>
  <c r="L36" i="7"/>
  <c r="D36" i="7"/>
  <c r="P40" i="7"/>
  <c r="P45" i="7"/>
  <c r="P50" i="7"/>
  <c r="P54" i="7"/>
  <c r="P58" i="7"/>
  <c r="P62" i="7"/>
  <c r="P66" i="7"/>
  <c r="K18" i="7"/>
  <c r="I19" i="7"/>
  <c r="S22" i="7"/>
  <c r="I23" i="7"/>
  <c r="Q41" i="7"/>
  <c r="I41" i="7"/>
  <c r="H41" i="7"/>
  <c r="O41" i="7"/>
  <c r="N41" i="7"/>
  <c r="U41" i="7"/>
  <c r="M41" i="7"/>
  <c r="E41" i="7"/>
  <c r="T41" i="7"/>
  <c r="L41" i="7"/>
  <c r="D41" i="7"/>
  <c r="S41" i="7"/>
  <c r="K41" i="7"/>
  <c r="R41" i="7"/>
  <c r="J41" i="7"/>
  <c r="O46" i="7"/>
  <c r="G46" i="7"/>
  <c r="N46" i="7"/>
  <c r="U46" i="7"/>
  <c r="M46" i="7"/>
  <c r="E46" i="7"/>
  <c r="T46" i="7"/>
  <c r="L46" i="7"/>
  <c r="D46" i="7"/>
  <c r="S46" i="7"/>
  <c r="K46" i="7"/>
  <c r="R46" i="7"/>
  <c r="J46" i="7"/>
  <c r="Q46" i="7"/>
  <c r="I46" i="7"/>
  <c r="H46" i="7"/>
  <c r="U51" i="7"/>
  <c r="M51" i="7"/>
  <c r="E51" i="7"/>
  <c r="T51" i="7"/>
  <c r="L51" i="7"/>
  <c r="D51" i="7"/>
  <c r="S51" i="7"/>
  <c r="K51" i="7"/>
  <c r="R51" i="7"/>
  <c r="J51" i="7"/>
  <c r="Q51" i="7"/>
  <c r="I51" i="7"/>
  <c r="H51" i="7"/>
  <c r="O51" i="7"/>
  <c r="N51" i="7"/>
  <c r="F51" i="7"/>
  <c r="U55" i="7"/>
  <c r="M55" i="7"/>
  <c r="E55" i="7"/>
  <c r="T55" i="7"/>
  <c r="L55" i="7"/>
  <c r="D55" i="7"/>
  <c r="S55" i="7"/>
  <c r="K55" i="7"/>
  <c r="R55" i="7"/>
  <c r="J55" i="7"/>
  <c r="Q55" i="7"/>
  <c r="I55" i="7"/>
  <c r="H55" i="7"/>
  <c r="O55" i="7"/>
  <c r="N55" i="7"/>
  <c r="U59" i="7"/>
  <c r="M59" i="7"/>
  <c r="E59" i="7"/>
  <c r="T59" i="7"/>
  <c r="L59" i="7"/>
  <c r="D59" i="7"/>
  <c r="S59" i="7"/>
  <c r="K59" i="7"/>
  <c r="R59" i="7"/>
  <c r="J59" i="7"/>
  <c r="Q59" i="7"/>
  <c r="I59" i="7"/>
  <c r="H59" i="7"/>
  <c r="O59" i="7"/>
  <c r="N59" i="7"/>
  <c r="U63" i="7"/>
  <c r="M63" i="7"/>
  <c r="E63" i="7"/>
  <c r="T63" i="7"/>
  <c r="L63" i="7"/>
  <c r="D63" i="7"/>
  <c r="S63" i="7"/>
  <c r="K63" i="7"/>
  <c r="R63" i="7"/>
  <c r="J63" i="7"/>
  <c r="Q63" i="7"/>
  <c r="I63" i="7"/>
  <c r="H63" i="7"/>
  <c r="O63" i="7"/>
  <c r="N63" i="7"/>
  <c r="U67" i="7"/>
  <c r="M67" i="7"/>
  <c r="E67" i="7"/>
  <c r="T67" i="7"/>
  <c r="L67" i="7"/>
  <c r="D67" i="7"/>
  <c r="S67" i="7"/>
  <c r="K67" i="7"/>
  <c r="R67" i="7"/>
  <c r="J67" i="7"/>
  <c r="Q67" i="7"/>
  <c r="I67" i="7"/>
  <c r="H67" i="7"/>
  <c r="O67" i="7"/>
  <c r="N67" i="7"/>
  <c r="F67" i="7"/>
  <c r="S18" i="7"/>
  <c r="Q19" i="7"/>
  <c r="K22" i="7"/>
  <c r="Q23" i="7"/>
  <c r="U10" i="7"/>
  <c r="M10" i="7"/>
  <c r="E10" i="7"/>
  <c r="T10" i="7"/>
  <c r="L10" i="7"/>
  <c r="D10" i="7"/>
  <c r="S10" i="7"/>
  <c r="K10" i="7"/>
  <c r="R10" i="7"/>
  <c r="J10" i="7"/>
  <c r="Q10" i="7"/>
  <c r="I10" i="7"/>
  <c r="H10" i="7"/>
  <c r="O10" i="7"/>
  <c r="N10" i="7"/>
  <c r="L18" i="7"/>
  <c r="T18" i="7"/>
  <c r="J19" i="7"/>
  <c r="R19" i="7"/>
  <c r="L22" i="7"/>
  <c r="T22" i="7"/>
  <c r="J23" i="7"/>
  <c r="R23" i="7"/>
  <c r="Q29" i="7"/>
  <c r="Q69" i="7" s="1"/>
  <c r="P99" i="7" s="1"/>
  <c r="I29" i="7"/>
  <c r="H29" i="7"/>
  <c r="H69" i="7" s="1"/>
  <c r="O29" i="7"/>
  <c r="O69" i="7" s="1"/>
  <c r="N29" i="7"/>
  <c r="N69" i="7" s="1"/>
  <c r="U29" i="7"/>
  <c r="U69" i="7" s="1"/>
  <c r="M29" i="7"/>
  <c r="E29" i="7"/>
  <c r="T29" i="7"/>
  <c r="T69" i="7" s="1"/>
  <c r="S99" i="7" s="1"/>
  <c r="L29" i="7"/>
  <c r="D29" i="7"/>
  <c r="D69" i="7" s="1"/>
  <c r="S29" i="7"/>
  <c r="K29" i="7"/>
  <c r="K69" i="7" s="1"/>
  <c r="R29" i="7"/>
  <c r="J29" i="7"/>
  <c r="Q33" i="7"/>
  <c r="I33" i="7"/>
  <c r="H33" i="7"/>
  <c r="O33" i="7"/>
  <c r="N33" i="7"/>
  <c r="U33" i="7"/>
  <c r="M33" i="7"/>
  <c r="E33" i="7"/>
  <c r="T33" i="7"/>
  <c r="L33" i="7"/>
  <c r="D33" i="7"/>
  <c r="S33" i="7"/>
  <c r="K33" i="7"/>
  <c r="R33" i="7"/>
  <c r="J33" i="7"/>
  <c r="P41" i="7"/>
  <c r="P46" i="7"/>
  <c r="P51" i="7"/>
  <c r="P55" i="7"/>
  <c r="P59" i="7"/>
  <c r="P63" i="7"/>
  <c r="P67" i="7"/>
  <c r="S68" i="7"/>
  <c r="K68" i="7"/>
  <c r="R68" i="7"/>
  <c r="J68" i="7"/>
  <c r="Q68" i="7"/>
  <c r="I68" i="7"/>
  <c r="H68" i="7"/>
  <c r="O68" i="7"/>
  <c r="N68" i="7"/>
  <c r="F68" i="7"/>
  <c r="U68" i="7"/>
  <c r="M68" i="7"/>
  <c r="E68" i="7"/>
  <c r="T68" i="7"/>
  <c r="L68" i="7"/>
  <c r="D68" i="7"/>
  <c r="Q8" i="7"/>
  <c r="I8" i="7"/>
  <c r="H8" i="7"/>
  <c r="O8" i="7"/>
  <c r="N8" i="7"/>
  <c r="U8" i="7"/>
  <c r="M8" i="7"/>
  <c r="E8" i="7"/>
  <c r="T8" i="7"/>
  <c r="L8" i="7"/>
  <c r="D8" i="7"/>
  <c r="S8" i="7"/>
  <c r="K8" i="7"/>
  <c r="R8" i="7"/>
  <c r="J8" i="7"/>
  <c r="P10" i="7"/>
  <c r="N18" i="7"/>
  <c r="L19" i="7"/>
  <c r="T19" i="7"/>
  <c r="F22" i="7"/>
  <c r="N22" i="7"/>
  <c r="L23" i="7"/>
  <c r="T23" i="7"/>
  <c r="O30" i="7"/>
  <c r="N30" i="7"/>
  <c r="F30" i="7"/>
  <c r="U30" i="7"/>
  <c r="M30" i="7"/>
  <c r="E30" i="7"/>
  <c r="T30" i="7"/>
  <c r="L30" i="7"/>
  <c r="D30" i="7"/>
  <c r="S30" i="7"/>
  <c r="K30" i="7"/>
  <c r="R30" i="7"/>
  <c r="J30" i="7"/>
  <c r="Q30" i="7"/>
  <c r="I30" i="7"/>
  <c r="H30" i="7"/>
  <c r="O34" i="7"/>
  <c r="N34" i="7"/>
  <c r="F34" i="7"/>
  <c r="U34" i="7"/>
  <c r="M34" i="7"/>
  <c r="E34" i="7"/>
  <c r="T34" i="7"/>
  <c r="L34" i="7"/>
  <c r="D34" i="7"/>
  <c r="S34" i="7"/>
  <c r="K34" i="7"/>
  <c r="R34" i="7"/>
  <c r="J34" i="7"/>
  <c r="Q34" i="7"/>
  <c r="I34" i="7"/>
  <c r="H34" i="7"/>
  <c r="P38" i="7"/>
  <c r="P42" i="7"/>
  <c r="P48" i="7"/>
  <c r="P52" i="7"/>
  <c r="P56" i="7"/>
  <c r="P60" i="7"/>
  <c r="P64" i="7"/>
  <c r="P68" i="7"/>
  <c r="S11" i="7"/>
  <c r="K11" i="7"/>
  <c r="R11" i="7"/>
  <c r="J11" i="7"/>
  <c r="Q11" i="7"/>
  <c r="I11" i="7"/>
  <c r="H11" i="7"/>
  <c r="O11" i="7"/>
  <c r="G11" i="7"/>
  <c r="N11" i="7"/>
  <c r="F11" i="7"/>
  <c r="U11" i="7"/>
  <c r="M11" i="7"/>
  <c r="E11" i="7"/>
  <c r="T11" i="7"/>
  <c r="L11" i="7"/>
  <c r="D11" i="7"/>
  <c r="P13" i="7"/>
  <c r="E19" i="7"/>
  <c r="E23" i="7"/>
  <c r="P34" i="7"/>
  <c r="U43" i="7"/>
  <c r="M43" i="7"/>
  <c r="E43" i="7"/>
  <c r="T43" i="7"/>
  <c r="L43" i="7"/>
  <c r="D43" i="7"/>
  <c r="S43" i="7"/>
  <c r="K43" i="7"/>
  <c r="R43" i="7"/>
  <c r="J43" i="7"/>
  <c r="Q43" i="7"/>
  <c r="I43" i="7"/>
  <c r="H43" i="7"/>
  <c r="O43" i="7"/>
  <c r="N43" i="7"/>
  <c r="Q49" i="7"/>
  <c r="I49" i="7"/>
  <c r="H49" i="7"/>
  <c r="O49" i="7"/>
  <c r="N49" i="7"/>
  <c r="F49" i="7"/>
  <c r="U49" i="7"/>
  <c r="M49" i="7"/>
  <c r="E49" i="7"/>
  <c r="T49" i="7"/>
  <c r="L49" i="7"/>
  <c r="D49" i="7"/>
  <c r="S49" i="7"/>
  <c r="K49" i="7"/>
  <c r="R49" i="7"/>
  <c r="J49" i="7"/>
  <c r="Q53" i="7"/>
  <c r="I53" i="7"/>
  <c r="H53" i="7"/>
  <c r="O53" i="7"/>
  <c r="N53" i="7"/>
  <c r="F53" i="7"/>
  <c r="U53" i="7"/>
  <c r="M53" i="7"/>
  <c r="E53" i="7"/>
  <c r="T53" i="7"/>
  <c r="L53" i="7"/>
  <c r="D53" i="7"/>
  <c r="S53" i="7"/>
  <c r="K53" i="7"/>
  <c r="R53" i="7"/>
  <c r="J53" i="7"/>
  <c r="Q57" i="7"/>
  <c r="I57" i="7"/>
  <c r="H57" i="7"/>
  <c r="O57" i="7"/>
  <c r="N57" i="7"/>
  <c r="F57" i="7"/>
  <c r="U57" i="7"/>
  <c r="M57" i="7"/>
  <c r="E57" i="7"/>
  <c r="T57" i="7"/>
  <c r="L57" i="7"/>
  <c r="D57" i="7"/>
  <c r="S57" i="7"/>
  <c r="K57" i="7"/>
  <c r="R57" i="7"/>
  <c r="J57" i="7"/>
  <c r="Q61" i="7"/>
  <c r="I61" i="7"/>
  <c r="H61" i="7"/>
  <c r="O61" i="7"/>
  <c r="N61" i="7"/>
  <c r="F61" i="7"/>
  <c r="U61" i="7"/>
  <c r="M61" i="7"/>
  <c r="E61" i="7"/>
  <c r="T61" i="7"/>
  <c r="L61" i="7"/>
  <c r="D61" i="7"/>
  <c r="S61" i="7"/>
  <c r="K61" i="7"/>
  <c r="R61" i="7"/>
  <c r="J61" i="7"/>
  <c r="Q65" i="7"/>
  <c r="I65" i="7"/>
  <c r="H65" i="7"/>
  <c r="O65" i="7"/>
  <c r="N65" i="7"/>
  <c r="F65" i="7"/>
  <c r="U65" i="7"/>
  <c r="M65" i="7"/>
  <c r="E65" i="7"/>
  <c r="T65" i="7"/>
  <c r="L65" i="7"/>
  <c r="D65" i="7"/>
  <c r="S65" i="7"/>
  <c r="K65" i="7"/>
  <c r="R65" i="7"/>
  <c r="J65" i="7"/>
  <c r="H14" i="7"/>
  <c r="H26" i="7" s="1"/>
  <c r="H71" i="7" s="1"/>
  <c r="G75" i="7" s="1"/>
  <c r="E24" i="7"/>
  <c r="F17" i="7"/>
  <c r="F24" i="7" s="1"/>
  <c r="H44" i="7"/>
  <c r="E69" i="7"/>
  <c r="I69" i="7"/>
  <c r="D22" i="7"/>
  <c r="P22" i="7"/>
  <c r="E14" i="7"/>
  <c r="D19" i="7"/>
  <c r="P19" i="7"/>
  <c r="J69" i="7"/>
  <c r="M69" i="7"/>
  <c r="M14" i="7"/>
  <c r="M26" i="7" s="1"/>
  <c r="M71" i="7" s="1"/>
  <c r="L75" i="7" s="1"/>
  <c r="N44" i="7"/>
  <c r="L44" i="7"/>
  <c r="F44" i="7"/>
  <c r="D44" i="7"/>
  <c r="D21" i="7"/>
  <c r="P21" i="7"/>
  <c r="R14" i="7"/>
  <c r="Q88" i="7" s="1"/>
  <c r="D23" i="7"/>
  <c r="P23" i="7"/>
  <c r="H17" i="7"/>
  <c r="H24" i="7" s="1"/>
  <c r="T17" i="7"/>
  <c r="T24" i="7"/>
  <c r="S94" i="7" s="1"/>
  <c r="D20" i="7"/>
  <c r="P20" i="7"/>
  <c r="N14" i="7"/>
  <c r="P39" i="7"/>
  <c r="K44" i="7"/>
  <c r="D18" i="7"/>
  <c r="P18" i="7"/>
  <c r="L17" i="7"/>
  <c r="L24" i="7" s="1"/>
  <c r="S17" i="7"/>
  <c r="S24" i="7"/>
  <c r="R94" i="7"/>
  <c r="R95" i="7" s="1"/>
  <c r="S14" i="7"/>
  <c r="R88" i="7" s="1"/>
  <c r="I17" i="7"/>
  <c r="I24" i="7"/>
  <c r="L69" i="7"/>
  <c r="N17" i="7"/>
  <c r="N24" i="7" s="1"/>
  <c r="N26" i="7" s="1"/>
  <c r="D17" i="7"/>
  <c r="D24" i="7" s="1"/>
  <c r="C22" i="4"/>
  <c r="P17" i="7"/>
  <c r="P24" i="7" s="1"/>
  <c r="O104" i="7" s="1"/>
  <c r="K17" i="7"/>
  <c r="K24" i="7"/>
  <c r="O14" i="7"/>
  <c r="O26" i="7" s="1"/>
  <c r="S26" i="7"/>
  <c r="R97" i="7"/>
  <c r="Q39" i="7"/>
  <c r="P44" i="7"/>
  <c r="R39" i="7"/>
  <c r="J79" i="7"/>
  <c r="Q44" i="7"/>
  <c r="F79" i="7"/>
  <c r="L79" i="7"/>
  <c r="G79" i="7"/>
  <c r="D50" i="7"/>
  <c r="C67" i="4"/>
  <c r="S39" i="7"/>
  <c r="T39" i="7"/>
  <c r="R44" i="7"/>
  <c r="R69" i="7"/>
  <c r="C79" i="7"/>
  <c r="Q99" i="7"/>
  <c r="Q102" i="7" s="1"/>
  <c r="S69" i="7"/>
  <c r="R99" i="7" s="1"/>
  <c r="S44" i="7"/>
  <c r="T44" i="7"/>
  <c r="O92" i="7" l="1"/>
  <c r="P26" i="7"/>
  <c r="P71" i="7" s="1"/>
  <c r="R102" i="7"/>
  <c r="R101" i="7"/>
  <c r="R100" i="7"/>
  <c r="N71" i="7"/>
  <c r="M75" i="7" s="1"/>
  <c r="R91" i="7"/>
  <c r="R89" i="7"/>
  <c r="R92" i="7" s="1"/>
  <c r="R90" i="7"/>
  <c r="S95" i="7"/>
  <c r="S96" i="7"/>
  <c r="S97" i="7"/>
  <c r="Q95" i="7"/>
  <c r="Q96" i="7"/>
  <c r="Q97" i="7"/>
  <c r="S71" i="7"/>
  <c r="I71" i="7"/>
  <c r="H75" i="7" s="1"/>
  <c r="R104" i="7"/>
  <c r="O71" i="7"/>
  <c r="N75" i="7" s="1"/>
  <c r="F10" i="7"/>
  <c r="F40" i="7"/>
  <c r="F21" i="7"/>
  <c r="F48" i="7"/>
  <c r="E79" i="7"/>
  <c r="N79" i="7"/>
  <c r="P79" i="7" s="1"/>
  <c r="H79" i="7"/>
  <c r="K26" i="7"/>
  <c r="K71" i="7" s="1"/>
  <c r="J75" i="7" s="1"/>
  <c r="D80" i="7"/>
  <c r="F8" i="7"/>
  <c r="F63" i="7"/>
  <c r="F59" i="7"/>
  <c r="F55" i="7"/>
  <c r="F32" i="7"/>
  <c r="G39" i="4"/>
  <c r="G39" i="7" s="1"/>
  <c r="F22" i="4"/>
  <c r="Q101" i="7"/>
  <c r="M79" i="7"/>
  <c r="K79" i="7"/>
  <c r="U26" i="7"/>
  <c r="U71" i="7" s="1"/>
  <c r="F13" i="7"/>
  <c r="P91" i="7"/>
  <c r="P90" i="7"/>
  <c r="P89" i="7"/>
  <c r="P92" i="7" s="1"/>
  <c r="L26" i="7"/>
  <c r="L71" i="7" s="1"/>
  <c r="K75" i="7" s="1"/>
  <c r="O82" i="7"/>
  <c r="G82" i="7"/>
  <c r="R75" i="7"/>
  <c r="Q91" i="7"/>
  <c r="Q90" i="7"/>
  <c r="Q89" i="7"/>
  <c r="Q92" i="7" s="1"/>
  <c r="S101" i="7"/>
  <c r="S102" i="7"/>
  <c r="S100" i="7"/>
  <c r="S104" i="7" s="1"/>
  <c r="S88" i="7"/>
  <c r="T26" i="7"/>
  <c r="T71" i="7" s="1"/>
  <c r="H82" i="7"/>
  <c r="P102" i="7"/>
  <c r="P100" i="7"/>
  <c r="P101" i="7"/>
  <c r="I82" i="7"/>
  <c r="L82" i="7"/>
  <c r="Q104" i="7"/>
  <c r="P94" i="7"/>
  <c r="Q26" i="7"/>
  <c r="Q71" i="7" s="1"/>
  <c r="P75" i="7" s="1"/>
  <c r="Q79" i="7" s="1"/>
  <c r="M82" i="7"/>
  <c r="F60" i="7"/>
  <c r="G48" i="4"/>
  <c r="G50" i="7" s="1"/>
  <c r="Q100" i="7"/>
  <c r="I79" i="7"/>
  <c r="R26" i="7"/>
  <c r="R71" i="7" s="1"/>
  <c r="F9" i="7"/>
  <c r="F56" i="7"/>
  <c r="G50" i="4"/>
  <c r="G52" i="7" s="1"/>
  <c r="R96" i="7"/>
  <c r="F33" i="7"/>
  <c r="F29" i="7"/>
  <c r="F69" i="7" s="1"/>
  <c r="F41" i="7"/>
  <c r="F36" i="7"/>
  <c r="G10" i="4"/>
  <c r="G12" i="7" s="1"/>
  <c r="P80" i="7"/>
  <c r="P82" i="7" s="1"/>
  <c r="N82" i="7"/>
  <c r="G44" i="7"/>
  <c r="F67" i="4"/>
  <c r="F19" i="7"/>
  <c r="F18" i="7"/>
  <c r="G16" i="4"/>
  <c r="G22" i="4" s="1"/>
  <c r="E26" i="7"/>
  <c r="E71" i="7" s="1"/>
  <c r="D75" i="7" s="1"/>
  <c r="C24" i="4"/>
  <c r="C69" i="4" s="1"/>
  <c r="D26" i="7"/>
  <c r="D71" i="7" s="1"/>
  <c r="F26" i="7"/>
  <c r="G12" i="4"/>
  <c r="G7" i="7"/>
  <c r="G14" i="7" s="1"/>
  <c r="G26" i="7" s="1"/>
  <c r="G71" i="7" s="1"/>
  <c r="F12" i="4"/>
  <c r="D82" i="7" l="1"/>
  <c r="G67" i="4"/>
  <c r="K82" i="7"/>
  <c r="F71" i="7"/>
  <c r="E75" i="7" s="1"/>
  <c r="J82" i="7"/>
  <c r="Q75" i="7"/>
  <c r="P95" i="7"/>
  <c r="P104" i="7" s="1"/>
  <c r="P96" i="7"/>
  <c r="P97" i="7"/>
  <c r="S75" i="7"/>
  <c r="S89" i="7"/>
  <c r="S92" i="7" s="1"/>
  <c r="S91" i="7"/>
  <c r="S90" i="7"/>
  <c r="R80" i="7"/>
  <c r="R82" i="7" s="1"/>
  <c r="S79" i="7"/>
  <c r="C75" i="7"/>
  <c r="G24" i="4"/>
  <c r="G69" i="4" s="1"/>
  <c r="G18" i="7"/>
  <c r="C82" i="7"/>
  <c r="E82" i="7"/>
  <c r="F82" i="7"/>
  <c r="F75" i="7"/>
  <c r="S80" i="7" l="1"/>
  <c r="S82" i="7" s="1"/>
  <c r="T79" i="7"/>
  <c r="R79" i="7"/>
  <c r="Q80" i="7"/>
  <c r="Q8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A4" authorId="0" shapeId="0" xr:uid="{00000000-0006-0000-0000-000001000000}">
      <text>
        <r>
          <rPr>
            <b/>
            <sz val="9"/>
            <color indexed="81"/>
            <rFont val="Tahoma"/>
            <family val="2"/>
          </rPr>
          <t>David:</t>
        </r>
        <r>
          <rPr>
            <sz val="9"/>
            <color indexed="81"/>
            <rFont val="Tahoma"/>
            <family val="2"/>
          </rPr>
          <t xml:space="preserve">
1. Increase selling prices
2. Reduce or eliminate discounts
3. Prospect for new business
4. Gain new business refferals from existing Customers/Clients
5. Increase marketing to new markets
6. Introduce new products or services
7. Increase sales to existing Customers/Clients
8. Expand sales area</t>
        </r>
      </text>
    </comment>
    <comment ref="A14" authorId="0" shapeId="0" xr:uid="{00000000-0006-0000-0000-000002000000}">
      <text>
        <r>
          <rPr>
            <b/>
            <sz val="9"/>
            <color indexed="81"/>
            <rFont val="Tahoma"/>
            <family val="2"/>
          </rPr>
          <t>David:</t>
        </r>
        <r>
          <rPr>
            <sz val="9"/>
            <color indexed="81"/>
            <rFont val="Tahoma"/>
            <family val="2"/>
          </rPr>
          <t xml:space="preserve">
1. Re-negociate pricing terms with suppliers
2. Offer a 12 month contract for more favourable terms
3. Get quotes from other suppliers
4. Establish a "Just in time" inventory system
5. Lower or eliminate wastage
6. Import materials or products
7. Establish an "on consignment" arrangement
8. Establish a no sale return arrangement
</t>
        </r>
      </text>
    </comment>
    <comment ref="A27" authorId="0" shapeId="0" xr:uid="{00000000-0006-0000-0000-000003000000}">
      <text>
        <r>
          <rPr>
            <sz val="9"/>
            <color rgb="FF000000"/>
            <rFont val="Tahoma"/>
            <family val="2"/>
          </rPr>
          <t xml:space="preserve">1. Conduct an exercise of reviewing every position and the roles and responcibilities
</t>
        </r>
        <r>
          <rPr>
            <sz val="9"/>
            <color rgb="FF000000"/>
            <rFont val="Tahoma"/>
            <family val="2"/>
          </rPr>
          <t xml:space="preserve">2. Create a new organizational chart
</t>
        </r>
        <r>
          <rPr>
            <sz val="9"/>
            <color rgb="FF000000"/>
            <rFont val="Tahoma"/>
            <family val="2"/>
          </rPr>
          <t xml:space="preserve">3. Look for redundant positions
</t>
        </r>
        <r>
          <rPr>
            <sz val="9"/>
            <color rgb="FF000000"/>
            <rFont val="Tahoma"/>
            <family val="2"/>
          </rPr>
          <t xml:space="preserve">4. Establish "performance criteria" and regular reviews
</t>
        </r>
        <r>
          <rPr>
            <sz val="9"/>
            <color rgb="FF000000"/>
            <rFont val="Tahoma"/>
            <family val="2"/>
          </rPr>
          <t xml:space="preserve">5. Look for ways to reduce/ eliminate overtime
</t>
        </r>
        <r>
          <rPr>
            <sz val="9"/>
            <color rgb="FF000000"/>
            <rFont val="Tahoma"/>
            <family val="2"/>
          </rPr>
          <t xml:space="preserve">6. Conduct a "productivity review" and look for wastage of time and resources
</t>
        </r>
        <r>
          <rPr>
            <sz val="9"/>
            <color rgb="FF000000"/>
            <rFont val="Tahoma"/>
            <family val="2"/>
          </rPr>
          <t xml:space="preserve">7. Examine whether some positions could be outsourced
</t>
        </r>
        <r>
          <rPr>
            <sz val="9"/>
            <color rgb="FF000000"/>
            <rFont val="Tahoma"/>
            <family val="2"/>
          </rPr>
          <t>8. Research whether some positions can be replaced by software</t>
        </r>
      </text>
    </comment>
    <comment ref="A28" authorId="0" shapeId="0" xr:uid="{2D145AD6-79FE-E34D-AF12-5CBBB657401A}">
      <text>
        <r>
          <rPr>
            <b/>
            <sz val="9"/>
            <color rgb="FF000000"/>
            <rFont val="Tahoma"/>
            <family val="2"/>
          </rPr>
          <t>David:</t>
        </r>
        <r>
          <rPr>
            <sz val="9"/>
            <color rgb="FF000000"/>
            <rFont val="Tahoma"/>
            <family val="2"/>
          </rPr>
          <t xml:space="preserve">
</t>
        </r>
        <r>
          <rPr>
            <sz val="9"/>
            <color rgb="FF000000"/>
            <rFont val="Tahoma"/>
            <family val="2"/>
          </rPr>
          <t xml:space="preserve">
</t>
        </r>
        <r>
          <rPr>
            <sz val="9"/>
            <color rgb="FF000000"/>
            <rFont val="Tahoma"/>
            <family val="2"/>
          </rPr>
          <t>Talk to your Accountant and discuss that you are claiming the maximum legal deduction possible</t>
        </r>
      </text>
    </comment>
    <comment ref="A29" authorId="0" shapeId="0" xr:uid="{4A8488AF-8CFD-F045-8772-1A9A2EA61B7A}">
      <text>
        <r>
          <rPr>
            <b/>
            <sz val="9"/>
            <color rgb="FF000000"/>
            <rFont val="Tahoma"/>
            <family val="2"/>
          </rPr>
          <t>David:</t>
        </r>
        <r>
          <rPr>
            <sz val="9"/>
            <color rgb="FF000000"/>
            <rFont val="Tahoma"/>
            <family val="2"/>
          </rPr>
          <t xml:space="preserve">
</t>
        </r>
        <r>
          <rPr>
            <sz val="9"/>
            <color rgb="FF000000"/>
            <rFont val="Tahoma"/>
            <family val="2"/>
          </rPr>
          <t xml:space="preserve">
</t>
        </r>
        <r>
          <rPr>
            <sz val="9"/>
            <color rgb="FF000000"/>
            <rFont val="Tahoma"/>
            <family val="2"/>
          </rPr>
          <t>Make sure that you are using the correct rate for the Employees</t>
        </r>
      </text>
    </comment>
    <comment ref="A30" authorId="0" shapeId="0" xr:uid="{3C3E274F-B83B-A440-8DB8-CF9B42188ECB}">
      <text>
        <r>
          <rPr>
            <b/>
            <sz val="9"/>
            <color indexed="81"/>
            <rFont val="Tahoma"/>
            <family val="2"/>
          </rPr>
          <t>David:</t>
        </r>
        <r>
          <rPr>
            <sz val="9"/>
            <color indexed="81"/>
            <rFont val="Tahoma"/>
            <family val="2"/>
          </rPr>
          <t xml:space="preserve">
1. Re-negociate fees by arranging a 12 month fixed fee arrangement
</t>
        </r>
      </text>
    </comment>
    <comment ref="A31" authorId="0" shapeId="0" xr:uid="{2F0BD240-55F5-BC41-988A-E2B50AE21F7A}">
      <text>
        <r>
          <rPr>
            <b/>
            <sz val="9"/>
            <color rgb="FF000000"/>
            <rFont val="Tahoma"/>
            <family val="2"/>
          </rPr>
          <t>David:</t>
        </r>
        <r>
          <rPr>
            <sz val="9"/>
            <color rgb="FF000000"/>
            <rFont val="Tahoma"/>
            <family val="2"/>
          </rPr>
          <t xml:space="preserve">
</t>
        </r>
        <r>
          <rPr>
            <sz val="9"/>
            <color rgb="FF000000"/>
            <rFont val="Tahoma"/>
            <family val="2"/>
          </rPr>
          <t xml:space="preserve">
</t>
        </r>
        <r>
          <rPr>
            <sz val="9"/>
            <color rgb="FF000000"/>
            <rFont val="Tahoma"/>
            <family val="2"/>
          </rPr>
          <t>Normally not a lot to do here as it is unlikely any Bank will reduce their fees, better to concentrate on the interest rates</t>
        </r>
      </text>
    </comment>
    <comment ref="A32" authorId="0" shapeId="0" xr:uid="{ABFFB73A-7223-1946-A5ED-E93D6A42B315}">
      <text>
        <r>
          <rPr>
            <b/>
            <sz val="9"/>
            <color indexed="81"/>
            <rFont val="Tahoma"/>
            <family val="2"/>
          </rPr>
          <t>David:</t>
        </r>
        <r>
          <rPr>
            <sz val="9"/>
            <color indexed="81"/>
            <rFont val="Tahoma"/>
            <family val="2"/>
          </rPr>
          <t xml:space="preserve">
1. Check that the garments are not being "overwashed
2. Research the market and get quotes to check prices
3. Consider buying washing machines and doing it themselves
4. Check if an Employees Spouse wants the work</t>
        </r>
      </text>
    </comment>
    <comment ref="A33" authorId="0" shapeId="0" xr:uid="{B35C34D0-04AA-C546-AAA4-5F8E6E634038}">
      <text>
        <r>
          <rPr>
            <b/>
            <sz val="9"/>
            <color indexed="81"/>
            <rFont val="Tahoma"/>
            <family val="2"/>
          </rPr>
          <t>David:</t>
        </r>
        <r>
          <rPr>
            <sz val="9"/>
            <color indexed="81"/>
            <rFont val="Tahoma"/>
            <family val="2"/>
          </rPr>
          <t xml:space="preserve">
1. Obtain quotes from at least 3 other suppliers
2. Ensure that what is currently in use is durable</t>
        </r>
      </text>
    </comment>
    <comment ref="A34" authorId="0" shapeId="0" xr:uid="{7DF1BA24-56F4-F842-B0C0-626C5E13C723}">
      <text>
        <r>
          <rPr>
            <b/>
            <sz val="9"/>
            <color indexed="81"/>
            <rFont val="Tahoma"/>
            <family val="2"/>
          </rPr>
          <t>David:</t>
        </r>
        <r>
          <rPr>
            <sz val="9"/>
            <color indexed="81"/>
            <rFont val="Tahoma"/>
            <family val="2"/>
          </rPr>
          <t xml:space="preserve">
1. Ensure that fees are in alignment with results</t>
        </r>
      </text>
    </comment>
    <comment ref="A35" authorId="0" shapeId="0" xr:uid="{7D4E26A5-EFEA-EE4D-930F-4932873F8305}">
      <text>
        <r>
          <rPr>
            <b/>
            <sz val="9"/>
            <color indexed="81"/>
            <rFont val="Tahoma"/>
            <family val="2"/>
          </rPr>
          <t>David:</t>
        </r>
        <r>
          <rPr>
            <sz val="9"/>
            <color indexed="81"/>
            <rFont val="Tahoma"/>
            <family val="2"/>
          </rPr>
          <t xml:space="preserve">
1. Negociate a 12 month fixed fee agreement if legal fees are an important ongoing cost
2. When a legal requirement emerges get 3 quotes
</t>
        </r>
      </text>
    </comment>
    <comment ref="A36" authorId="0" shapeId="0" xr:uid="{7EBD7A43-E7E8-DD46-86D6-A358F776B516}">
      <text>
        <r>
          <rPr>
            <b/>
            <sz val="9"/>
            <color indexed="81"/>
            <rFont val="Tahoma"/>
            <family val="2"/>
          </rPr>
          <t>David:</t>
        </r>
        <r>
          <rPr>
            <sz val="9"/>
            <color indexed="81"/>
            <rFont val="Tahoma"/>
            <family val="2"/>
          </rPr>
          <t xml:space="preserve">
1. Check in minute detail the insurance policy and ensure that it fits the requirement of the business
2. Put the policy out to 3 insurance companies to get competitive quotes
3. On some very expensive items consider self insuring</t>
        </r>
      </text>
    </comment>
    <comment ref="A37" authorId="0" shapeId="0" xr:uid="{50AB1448-C914-284B-A272-0EB5D62974A4}">
      <text>
        <r>
          <rPr>
            <b/>
            <sz val="9"/>
            <color indexed="81"/>
            <rFont val="Tahoma"/>
            <family val="2"/>
          </rPr>
          <t>David:</t>
        </r>
        <r>
          <rPr>
            <sz val="9"/>
            <color indexed="81"/>
            <rFont val="Tahoma"/>
            <family val="2"/>
          </rPr>
          <t xml:space="preserve">
1. Talk to other lenders to check competitive rates
2. Discuss the rates with the existing bank and try to negociate a lower rate
3. Seek advice of the Bank as to how a restructure of the lending facility can lower rates</t>
        </r>
      </text>
    </comment>
    <comment ref="A38" authorId="0" shapeId="0" xr:uid="{10D48CD6-9A97-F646-A48C-421165A4953E}">
      <text>
        <r>
          <rPr>
            <b/>
            <sz val="9"/>
            <color indexed="81"/>
            <rFont val="Tahoma"/>
            <family val="2"/>
          </rPr>
          <t>David:</t>
        </r>
        <r>
          <rPr>
            <sz val="9"/>
            <color indexed="81"/>
            <rFont val="Tahoma"/>
            <family val="2"/>
          </rPr>
          <t xml:space="preserve">
1. Get 3 quotes from other suppliers
2. Meet with the incumbant supplier to request a reduction in costs and how to achieve this
3. Look for ways to utilise the Internet to lower costs</t>
        </r>
      </text>
    </comment>
    <comment ref="A39" authorId="0" shapeId="0" xr:uid="{2C23D122-5893-F54A-9EC2-F64D909B6B39}">
      <text>
        <r>
          <rPr>
            <b/>
            <sz val="9"/>
            <color indexed="81"/>
            <rFont val="Tahoma"/>
            <family val="2"/>
          </rPr>
          <t>David:</t>
        </r>
        <r>
          <rPr>
            <sz val="9"/>
            <color indexed="81"/>
            <rFont val="Tahoma"/>
            <family val="2"/>
          </rPr>
          <t xml:space="preserve">
1. Conduct a totalk review of all marketing activity with the objective to establish as accurately as possible the best usage of this expenditure, eliminate wasteful marketing
2. Examine the external costs of the marketing department and obtain 3 quotes to check the pricing
3. Investigate whether marketing Employees should be made redundant and the function outsourced</t>
        </r>
      </text>
    </comment>
    <comment ref="A40" authorId="0" shapeId="0" xr:uid="{03582BF7-43FD-3947-8D84-B2A80C888A8D}">
      <text>
        <r>
          <rPr>
            <b/>
            <sz val="9"/>
            <color indexed="81"/>
            <rFont val="Tahoma"/>
            <family val="2"/>
          </rPr>
          <t>David:</t>
        </r>
        <r>
          <rPr>
            <sz val="9"/>
            <color indexed="81"/>
            <rFont val="Tahoma"/>
            <family val="2"/>
          </rPr>
          <t xml:space="preserve">
1. This is a very competitive sector and it is quite easy to either renegociate or get 3 quotes from competitors 
2. Check the actual requirement to ensure that the current service is the right size for the business
3. Check that Employees are not abusing the system by using company assets for personal use</t>
        </r>
      </text>
    </comment>
    <comment ref="A41" authorId="0" shapeId="0" xr:uid="{E4888E38-3304-374C-863E-EAA8504DA90B}">
      <text>
        <r>
          <rPr>
            <b/>
            <sz val="9"/>
            <color indexed="81"/>
            <rFont val="Tahoma"/>
            <family val="2"/>
          </rPr>
          <t>David:</t>
        </r>
        <r>
          <rPr>
            <sz val="9"/>
            <color indexed="81"/>
            <rFont val="Tahoma"/>
            <family val="2"/>
          </rPr>
          <t xml:space="preserve">
1. Check that rented premises are the right size and that space is not wasted
2. Check the market to ensure that the rent is in line with the market 
3. Approach the landlord for a rent reduction and offer to extend the lease in exchange for this if the business is going to stay in the premises</t>
        </r>
      </text>
    </comment>
    <comment ref="A42" authorId="0" shapeId="0" xr:uid="{A6B2E3E9-AC8B-824D-B4BF-028B41921F93}">
      <text>
        <r>
          <rPr>
            <b/>
            <sz val="9"/>
            <color indexed="81"/>
            <rFont val="Tahoma"/>
            <family val="2"/>
          </rPr>
          <t>David:</t>
        </r>
        <r>
          <rPr>
            <sz val="9"/>
            <color indexed="81"/>
            <rFont val="Tahoma"/>
            <family val="2"/>
          </rPr>
          <t xml:space="preserve">
1. Shop around and get 3 quotes on awarding all the business to one supplier
2. Check that vehicles are being treated properly by Employees 
3. Check that vehicles are new enough to be reliable and economical
4. Check whether electric vehicles are suitable replacements for petrol powered vehicles
5. Check whether giving all the business to one national supplier of vehicles and servicing saves money
6. Check whether leasing vehicles saves money over time</t>
        </r>
      </text>
    </comment>
    <comment ref="A43" authorId="0" shapeId="0" xr:uid="{421B1793-A77C-0F44-B488-1F5E9CBB7090}">
      <text>
        <r>
          <rPr>
            <b/>
            <sz val="9"/>
            <color indexed="81"/>
            <rFont val="Tahoma"/>
            <family val="2"/>
          </rPr>
          <t>David:</t>
        </r>
        <r>
          <rPr>
            <sz val="9"/>
            <color indexed="81"/>
            <rFont val="Tahoma"/>
            <family val="2"/>
          </rPr>
          <t xml:space="preserve">
1. Get 3 quotes to establish whether the business is overpaying for security</t>
        </r>
      </text>
    </comment>
    <comment ref="A44" authorId="0" shapeId="0" xr:uid="{76CA72BD-FF69-E74E-AA0E-A70075EC3EAF}">
      <text>
        <r>
          <rPr>
            <b/>
            <sz val="9"/>
            <color indexed="81"/>
            <rFont val="Tahoma"/>
            <family val="2"/>
          </rPr>
          <t>David:</t>
        </r>
        <r>
          <rPr>
            <sz val="9"/>
            <color indexed="81"/>
            <rFont val="Tahoma"/>
            <family val="2"/>
          </rPr>
          <t xml:space="preserve">
1. Not a lot of savings here except to buy in bulk from the manufacturers</t>
        </r>
      </text>
    </comment>
    <comment ref="A45" authorId="0" shapeId="0" xr:uid="{05E2EF26-194F-6A44-8A59-98449E865EA6}">
      <text>
        <r>
          <rPr>
            <b/>
            <sz val="9"/>
            <color indexed="81"/>
            <rFont val="Tahoma"/>
            <family val="2"/>
          </rPr>
          <t>David:</t>
        </r>
        <r>
          <rPr>
            <sz val="9"/>
            <color indexed="81"/>
            <rFont val="Tahoma"/>
            <family val="2"/>
          </rPr>
          <t xml:space="preserve">
1. Join a travel club
2. Ensure that flights are booked as far in advance as possible
3. Utilise air points
4. Check travel agent pricing</t>
        </r>
      </text>
    </comment>
    <comment ref="A46" authorId="0" shapeId="0" xr:uid="{2015491D-13B8-AB4C-91C4-176DF507732A}">
      <text>
        <r>
          <rPr>
            <b/>
            <sz val="9"/>
            <color indexed="81"/>
            <rFont val="Tahoma"/>
            <family val="2"/>
          </rPr>
          <t>David:</t>
        </r>
        <r>
          <rPr>
            <sz val="9"/>
            <color indexed="81"/>
            <rFont val="Tahoma"/>
            <family val="2"/>
          </rPr>
          <t xml:space="preserve">
1. Get 3 quotes from other power suppliers
2. Some suppliers do bundle deals with phone and gas
3. Renegociate with existing supplier
4. Check that existing plant or equipment is energy effecient</t>
        </r>
      </text>
    </comment>
    <comment ref="A47" authorId="0" shapeId="0" xr:uid="{F960053F-6F70-E341-A253-6A1C43F1B7FC}">
      <text>
        <r>
          <rPr>
            <b/>
            <sz val="9"/>
            <color indexed="81"/>
            <rFont val="Tahoma"/>
            <family val="2"/>
          </rPr>
          <t>David:</t>
        </r>
        <r>
          <rPr>
            <sz val="9"/>
            <color indexed="81"/>
            <rFont val="Tahoma"/>
            <family val="2"/>
          </rPr>
          <t xml:space="preserve">
1. Check club deals with petrol companies
2. Check air point deals with certain credit cards
3. Consider electric cars for some of the fleet
4. Ensure vehicles are tuned and economical
5. Ensure that each vehicle is right for the job required, consider engine size and performance</t>
        </r>
      </text>
    </comment>
    <comment ref="A48" authorId="0" shapeId="0" xr:uid="{047BE15D-9726-4345-82E7-6E94BA11074C}">
      <text>
        <r>
          <rPr>
            <b/>
            <sz val="9"/>
            <color indexed="81"/>
            <rFont val="Tahoma"/>
            <family val="2"/>
          </rPr>
          <t>David:</t>
        </r>
        <r>
          <rPr>
            <sz val="9"/>
            <color indexed="81"/>
            <rFont val="Tahoma"/>
            <family val="2"/>
          </rPr>
          <t xml:space="preserve">
1. Check around to see if a bulk deal with one supplier can be established for a loyalty discount
2. Make 1 person in charge of this department to ensure that excess supplies are not ordered
3. Buy the best value for money</t>
        </r>
      </text>
    </comment>
  </commentList>
</comments>
</file>

<file path=xl/sharedStrings.xml><?xml version="1.0" encoding="utf-8"?>
<sst xmlns="http://schemas.openxmlformats.org/spreadsheetml/2006/main" count="83" uniqueCount="75">
  <si>
    <t>Name</t>
  </si>
  <si>
    <t>Salary</t>
  </si>
  <si>
    <t>Revenue</t>
  </si>
  <si>
    <t>Total Revenue</t>
  </si>
  <si>
    <t>Cost of Goods Sold</t>
  </si>
  <si>
    <t>Total Cost of Sales</t>
  </si>
  <si>
    <t>Gross Profit</t>
  </si>
  <si>
    <t>Expenses</t>
  </si>
  <si>
    <t>Salary/Wages</t>
  </si>
  <si>
    <t>Depreciation</t>
  </si>
  <si>
    <t>Bank Fees</t>
  </si>
  <si>
    <t>Cleaning/Laundry</t>
  </si>
  <si>
    <t>Insurance</t>
  </si>
  <si>
    <t>IT Costs</t>
  </si>
  <si>
    <t>Marketing/Advertising</t>
  </si>
  <si>
    <t>Phone/Communications</t>
  </si>
  <si>
    <t>Rent/Rates</t>
  </si>
  <si>
    <t>Security</t>
  </si>
  <si>
    <t>Tea/Coffee</t>
  </si>
  <si>
    <t>Travel</t>
  </si>
  <si>
    <t>Total Expenses</t>
  </si>
  <si>
    <t>Net Profit Before Tax</t>
  </si>
  <si>
    <t>This sheet contains data used for calculating forecast data</t>
  </si>
  <si>
    <t>Please do not edit or delete any existing values in this sheet unless you know what you're doing</t>
  </si>
  <si>
    <t>Tax Dropdown</t>
  </si>
  <si>
    <t>Tax-Inclusive Profit and Loss Figures</t>
  </si>
  <si>
    <t>Types of Pay</t>
  </si>
  <si>
    <t>Wages</t>
  </si>
  <si>
    <t>Default COGS</t>
  </si>
  <si>
    <t>Sales Receivable at Year End</t>
  </si>
  <si>
    <t>Monthly Sales</t>
  </si>
  <si>
    <t>1 Month</t>
  </si>
  <si>
    <t>2 Month</t>
  </si>
  <si>
    <t>3 Month</t>
  </si>
  <si>
    <t>Payable at Year End</t>
  </si>
  <si>
    <t>Monthly COGS</t>
  </si>
  <si>
    <t>Monthly Expenses</t>
  </si>
  <si>
    <t>Target for improvement</t>
  </si>
  <si>
    <t>Fuel</t>
  </si>
  <si>
    <t>Actual value of improvement</t>
  </si>
  <si>
    <t>Actual percentage of improvement</t>
  </si>
  <si>
    <t>ACC Levies/ employment levies</t>
  </si>
  <si>
    <t>Cost of Goods Sold 4</t>
  </si>
  <si>
    <t>Cost of Goods Sold 5</t>
  </si>
  <si>
    <t>Cost of Goods Sold 6</t>
  </si>
  <si>
    <t>Cost of Goods Sold 7</t>
  </si>
  <si>
    <t>Team Leader</t>
  </si>
  <si>
    <t>Profit Booster Template - 12 months</t>
  </si>
  <si>
    <t>Last 12 months (ex tax)</t>
  </si>
  <si>
    <t>Profit Booster Result</t>
  </si>
  <si>
    <t>Council/Application Fees</t>
  </si>
  <si>
    <t>Subcontractors</t>
  </si>
  <si>
    <t>Accountants / Consultant</t>
  </si>
  <si>
    <t>Shareholders Salary</t>
  </si>
  <si>
    <t>Uniforms</t>
  </si>
  <si>
    <t>Admin Wages</t>
  </si>
  <si>
    <t>General Expenses</t>
  </si>
  <si>
    <t>Cleaning</t>
  </si>
  <si>
    <t>Light, Heating &amp; Power</t>
  </si>
  <si>
    <t>Printing &amp; stationary</t>
  </si>
  <si>
    <t>Freight &amp; Courier</t>
  </si>
  <si>
    <t>Repairs &amp; Maintenance</t>
  </si>
  <si>
    <t>Conference Expenses</t>
  </si>
  <si>
    <t>Office Expenses</t>
  </si>
  <si>
    <t xml:space="preserve">Parking </t>
  </si>
  <si>
    <t>Recruitment</t>
  </si>
  <si>
    <t>Staff Meetings</t>
  </si>
  <si>
    <t>Subscriptions</t>
  </si>
  <si>
    <t>Assets under $500</t>
  </si>
  <si>
    <t>XXX</t>
  </si>
  <si>
    <t>YYY</t>
  </si>
  <si>
    <t>ZZZ</t>
  </si>
  <si>
    <t>YY</t>
  </si>
  <si>
    <t>nn</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</si>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</sst>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rgb="FF000000"/>
      <name val="Calibri"/>
    </font>
    <font>
      <b/>
      <sz val="11"/>
      <color rgb="FF000000"/>
      <name val="Calibri"/>
      <family val="2"/>
    </font>
    <font>
      <b/>
      <sz val="16"/>
      <color rgb="FFFFFFFF"/>
      <name val="Arial"/>
      <family val="2"/>
    </font>
    <font>
      <sz val="11"/>
      <color rgb="FF000000"/>
      <name val="Calibri"/>
      <family val="2"/>
    </font>
    <font>
      <sz val="9"/>
      <color indexed="81"/>
      <name val="Tahoma"/>
      <family val="2"/>
    </font>
    <font>
      <b/>
      <sz val="9"/>
      <color indexed="81"/>
      <name val="Tahoma"/>
      <family val="2"/>
    </font>
    <font>
      <b/>
      <sz val="11"/>
      <color rgb="FF000000"/>
      <name val="Calibri"/>
      <family val="2"/>
    </font>
    <font>
      <sz val="11"/>
      <color rgb="FF000000"/>
      <name val="Calibri"/>
      <family val="2"/>
    </font>
    <font>
      <sz val="11"/>
      <name val="Calibri"/>
      <family val="2"/>
    </font>
    <font>
      <b/>
      <sz val="11"/>
      <name val="Calibri"/>
      <family val="2"/>
    </font>
    <font>
      <sz val="9"/>
      <color rgb="FF000000"/>
      <name val="Tahoma"/>
      <family val="2"/>
    </font>
    <font>
      <b/>
      <sz val="9"/>
      <color rgb="FF000000"/>
      <name val="Tahoma"/>
      <family val="2"/>
    </font>
  </fonts>
  <fills count="5">
    <fill>
      <patternFill patternType="none"/>
    </fill>
    <fill>
      <patternFill patternType="gray125"/>
    </fill>
    <fill>
      <patternFill patternType="none"/>
    </fill>
    <fill>
      <patternFill patternType="solid">
        <fgColor rgb="FFDCE6F1"/>
        <bgColor rgb="FF000000"/>
      </patternFill>
    </fill>
    <fill>
      <patternFill patternType="solid">
        <fgColor rgb="FFFF0000"/>
        <bgColor rgb="FFFFFFFF"/>
      </patternFill>
    </fill>
  </fills>
  <borders count="25">
    <border>
      <left/>
      <right/>
      <top/>
      <bottom/>
      <diagonal/>
    </border>
    <border>
      <left style="slantDashDot">
        <color rgb="FF000000"/>
      </left>
      <right/>
      <top/>
      <bottom/>
      <diagonal/>
    </border>
    <border>
      <left/>
      <right style="slantDashDot">
        <color rgb="FF000000"/>
      </right>
      <top/>
      <bottom/>
      <diagonal/>
    </border>
    <border>
      <left style="slantDashDot">
        <color rgb="FF000000"/>
      </left>
      <right/>
      <top/>
      <bottom style="slantDashDot">
        <color rgb="FF000000"/>
      </bottom>
      <diagonal/>
    </border>
    <border>
      <left/>
      <right/>
      <top/>
      <bottom style="slantDashDot">
        <color rgb="FF000000"/>
      </bottom>
      <diagonal/>
    </border>
    <border>
      <left/>
      <right style="slantDashDot">
        <color rgb="FF000000"/>
      </right>
      <top/>
      <bottom style="slantDashDot">
        <color rgb="FF000000"/>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n">
        <color rgb="FF000000"/>
      </bottom>
      <diagonal/>
    </border>
    <border>
      <left/>
      <right style="thin">
        <color rgb="FFD4D4D4"/>
      </right>
      <top style="thin">
        <color rgb="FFD4D4D4"/>
      </top>
      <bottom style="thin">
        <color rgb="FF000000"/>
      </bottom>
      <diagonal/>
    </border>
    <border>
      <left/>
      <right/>
      <top style="thin">
        <color rgb="FF000000"/>
      </top>
      <bottom style="double">
        <color rgb="FF000000"/>
      </bottom>
      <diagonal/>
    </border>
    <border>
      <left/>
      <right/>
      <top style="thin">
        <color rgb="FF000000"/>
      </top>
      <bottom/>
      <diagonal/>
    </border>
    <border>
      <left style="slantDashDot">
        <color rgb="FF000000"/>
      </left>
      <right/>
      <top style="slantDashDot">
        <color rgb="FF000000"/>
      </top>
      <bottom/>
      <diagonal/>
    </border>
    <border>
      <left/>
      <right/>
      <top style="slantDashDot">
        <color rgb="FF000000"/>
      </top>
      <bottom/>
      <diagonal/>
    </border>
    <border>
      <left/>
      <right style="slantDashDot">
        <color rgb="FF000000"/>
      </right>
      <top style="slantDashDot">
        <color rgb="FF000000"/>
      </top>
      <bottom/>
      <diagonal/>
    </border>
    <border>
      <left/>
      <right/>
      <top style="thin">
        <color rgb="FFD4D4D4"/>
      </top>
      <bottom style="thin">
        <color rgb="FFD4D4D4"/>
      </bottom>
      <diagonal/>
    </border>
    <border>
      <left style="thin">
        <color rgb="FFD4D4D4"/>
      </left>
      <right style="thin">
        <color rgb="FFD4D4D4"/>
      </right>
      <top style="thin">
        <color rgb="FFD4D4D4"/>
      </top>
      <bottom style="thin">
        <color auto="1"/>
      </bottom>
      <diagonal/>
    </border>
    <border>
      <left/>
      <right style="thin">
        <color rgb="FFD4D4D4"/>
      </right>
      <top style="thin">
        <color rgb="FFD4D4D4"/>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rgb="FFD4D4D4"/>
      </top>
      <bottom style="thin">
        <color rgb="FFD4D4D4"/>
      </bottom>
      <diagonal/>
    </border>
    <border>
      <left style="thin">
        <color auto="1"/>
      </left>
      <right style="thin">
        <color auto="1"/>
      </right>
      <top style="thin">
        <color rgb="FF000000"/>
      </top>
      <bottom style="double">
        <color rgb="FF000000"/>
      </bottom>
      <diagonal/>
    </border>
    <border>
      <left style="thin">
        <color rgb="FFD4D4D4"/>
      </left>
      <right/>
      <top style="thin">
        <color rgb="FFD4D4D4"/>
      </top>
      <bottom style="thin">
        <color auto="1"/>
      </bottom>
      <diagonal/>
    </border>
    <border>
      <left style="thin">
        <color auto="1"/>
      </left>
      <right style="thin">
        <color auto="1"/>
      </right>
      <top style="thin">
        <color rgb="FFD4D4D4"/>
      </top>
      <bottom style="thin">
        <color auto="1"/>
      </bottom>
      <diagonal/>
    </border>
  </borders>
  <cellStyleXfs count="2">
    <xf numFmtId="0" fontId="0" fillId="0" borderId="0"/>
    <xf numFmtId="9" fontId="3" fillId="0" borderId="0" applyFont="0" applyFill="0" applyBorder="0" applyAlignment="0" applyProtection="0"/>
  </cellStyleXfs>
  <cellXfs count="73">
    <xf numFmtId="0" fontId="0" fillId="2" borderId="0" xfId="0" applyFill="1"/>
    <xf numFmtId="0" fontId="0" fillId="2" borderId="0" xfId="0" applyFill="1"/>
    <xf numFmtId="0" fontId="0" fillId="2" borderId="0" xfId="0" applyFill="1"/>
    <xf numFmtId="0" fontId="1" fillId="2" borderId="0" xfId="0" applyFont="1" applyFill="1"/>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1" fillId="2" borderId="0" xfId="0" applyFont="1" applyFill="1"/>
    <xf numFmtId="1" fontId="0" fillId="2" borderId="0" xfId="0" applyNumberFormat="1" applyFill="1"/>
    <xf numFmtId="0" fontId="0" fillId="2" borderId="0" xfId="0" applyFill="1"/>
    <xf numFmtId="0" fontId="1" fillId="2" borderId="0" xfId="0" applyFont="1" applyFill="1"/>
    <xf numFmtId="0" fontId="0" fillId="3" borderId="8" xfId="0" applyFill="1" applyBorder="1" applyProtection="1">
      <protection locked="0"/>
    </xf>
    <xf numFmtId="0" fontId="0" fillId="2" borderId="0" xfId="0" applyFill="1"/>
    <xf numFmtId="9" fontId="1" fillId="2" borderId="0" xfId="0" applyNumberFormat="1" applyFont="1" applyFill="1"/>
    <xf numFmtId="1" fontId="0" fillId="3" borderId="10" xfId="0" applyNumberFormat="1" applyFill="1" applyBorder="1" applyProtection="1">
      <protection locked="0"/>
    </xf>
    <xf numFmtId="0" fontId="0" fillId="2" borderId="0" xfId="0" applyFill="1"/>
    <xf numFmtId="0" fontId="0" fillId="2" borderId="0" xfId="0" applyFill="1"/>
    <xf numFmtId="0" fontId="0" fillId="2" borderId="0" xfId="0" applyFill="1"/>
    <xf numFmtId="9" fontId="0" fillId="3" borderId="6" xfId="1" applyFont="1" applyFill="1" applyBorder="1" applyProtection="1">
      <protection locked="0"/>
    </xf>
    <xf numFmtId="9" fontId="0" fillId="3" borderId="8" xfId="1" applyFont="1" applyFill="1" applyBorder="1" applyProtection="1">
      <protection locked="0"/>
    </xf>
    <xf numFmtId="0" fontId="0" fillId="3" borderId="6" xfId="0" applyFill="1" applyBorder="1" applyProtection="1">
      <protection locked="0"/>
    </xf>
    <xf numFmtId="0" fontId="7" fillId="3" borderId="16" xfId="0" applyFont="1" applyFill="1" applyBorder="1" applyProtection="1">
      <protection locked="0"/>
    </xf>
    <xf numFmtId="0" fontId="0" fillId="3" borderId="17" xfId="0" applyFill="1" applyBorder="1" applyProtection="1">
      <protection locked="0"/>
    </xf>
    <xf numFmtId="0" fontId="0" fillId="3" borderId="18" xfId="0" applyFill="1" applyBorder="1" applyProtection="1">
      <protection locked="0"/>
    </xf>
    <xf numFmtId="164" fontId="0" fillId="3" borderId="6" xfId="0" applyNumberFormat="1" applyFill="1" applyBorder="1" applyProtection="1">
      <protection locked="0"/>
    </xf>
    <xf numFmtId="164" fontId="0" fillId="3" borderId="10" xfId="0" applyNumberFormat="1" applyFill="1" applyBorder="1" applyProtection="1">
      <protection locked="0"/>
    </xf>
    <xf numFmtId="9" fontId="0" fillId="3" borderId="9" xfId="1" applyFont="1" applyFill="1" applyBorder="1" applyProtection="1">
      <protection locked="0"/>
    </xf>
    <xf numFmtId="164" fontId="0" fillId="3" borderId="17" xfId="0" applyNumberFormat="1" applyFill="1" applyBorder="1" applyProtection="1">
      <protection locked="0"/>
    </xf>
    <xf numFmtId="164" fontId="0" fillId="3" borderId="18" xfId="0" applyNumberFormat="1" applyFill="1" applyBorder="1" applyProtection="1">
      <protection locked="0"/>
    </xf>
    <xf numFmtId="164" fontId="0" fillId="2" borderId="0" xfId="0" applyNumberFormat="1" applyFill="1" applyProtection="1"/>
    <xf numFmtId="164" fontId="0" fillId="2" borderId="12" xfId="0" applyNumberFormat="1" applyFill="1" applyBorder="1" applyProtection="1"/>
    <xf numFmtId="164" fontId="0" fillId="2" borderId="11" xfId="0" applyNumberFormat="1" applyFill="1" applyBorder="1" applyProtection="1"/>
    <xf numFmtId="9" fontId="0" fillId="2" borderId="0" xfId="0" applyNumberFormat="1" applyFill="1" applyProtection="1"/>
    <xf numFmtId="164" fontId="8" fillId="0" borderId="0" xfId="0" applyNumberFormat="1" applyFont="1" applyFill="1" applyProtection="1"/>
    <xf numFmtId="164" fontId="8" fillId="0" borderId="16" xfId="0" applyNumberFormat="1" applyFont="1" applyFill="1" applyBorder="1" applyProtection="1"/>
    <xf numFmtId="164" fontId="0" fillId="2" borderId="16" xfId="0" applyNumberFormat="1" applyFill="1" applyBorder="1" applyProtection="1"/>
    <xf numFmtId="9" fontId="0" fillId="3" borderId="18" xfId="1" applyFont="1" applyFill="1" applyBorder="1" applyProtection="1">
      <protection locked="0"/>
    </xf>
    <xf numFmtId="9" fontId="0" fillId="3" borderId="7" xfId="1" applyFont="1" applyFill="1" applyBorder="1" applyProtection="1">
      <protection locked="0"/>
    </xf>
    <xf numFmtId="164" fontId="6" fillId="2" borderId="19" xfId="0" applyNumberFormat="1" applyFont="1" applyFill="1" applyBorder="1" applyProtection="1"/>
    <xf numFmtId="164" fontId="6" fillId="2" borderId="20" xfId="0" applyNumberFormat="1" applyFont="1" applyFill="1" applyBorder="1" applyProtection="1"/>
    <xf numFmtId="164" fontId="9" fillId="0" borderId="21" xfId="0" applyNumberFormat="1" applyFont="1" applyFill="1" applyBorder="1" applyProtection="1"/>
    <xf numFmtId="164" fontId="9" fillId="0" borderId="20" xfId="0" applyNumberFormat="1" applyFont="1" applyFill="1" applyBorder="1" applyProtection="1"/>
    <xf numFmtId="164" fontId="6" fillId="2" borderId="21" xfId="0" applyNumberFormat="1" applyFont="1" applyFill="1" applyBorder="1" applyProtection="1"/>
    <xf numFmtId="164" fontId="6" fillId="2" borderId="22" xfId="0" applyNumberFormat="1" applyFont="1" applyFill="1" applyBorder="1" applyProtection="1"/>
    <xf numFmtId="9" fontId="6" fillId="2" borderId="20" xfId="0" applyNumberFormat="1" applyFont="1" applyFill="1" applyBorder="1" applyProtection="1"/>
    <xf numFmtId="164" fontId="8" fillId="0" borderId="23" xfId="0" applyNumberFormat="1" applyFont="1" applyFill="1" applyBorder="1" applyProtection="1"/>
    <xf numFmtId="164" fontId="9" fillId="0" borderId="24" xfId="0" applyNumberFormat="1" applyFont="1" applyFill="1" applyBorder="1" applyProtection="1"/>
    <xf numFmtId="164" fontId="0" fillId="2" borderId="23" xfId="0" applyNumberFormat="1" applyFill="1" applyBorder="1" applyProtection="1"/>
    <xf numFmtId="164" fontId="6" fillId="2" borderId="24" xfId="0" applyNumberFormat="1" applyFont="1" applyFill="1" applyBorder="1" applyProtection="1"/>
    <xf numFmtId="0" fontId="0" fillId="2" borderId="0" xfId="0" applyFill="1" applyProtection="1"/>
    <xf numFmtId="9" fontId="0" fillId="2" borderId="0" xfId="1" applyFont="1" applyFill="1" applyProtection="1"/>
    <xf numFmtId="0" fontId="0" fillId="2" borderId="0" xfId="0" applyFill="1" applyBorder="1" applyProtection="1"/>
    <xf numFmtId="0" fontId="0" fillId="2" borderId="12" xfId="0" applyFill="1" applyBorder="1" applyProtection="1"/>
    <xf numFmtId="0" fontId="6" fillId="2" borderId="12" xfId="0" applyFont="1" applyFill="1" applyBorder="1" applyProtection="1"/>
    <xf numFmtId="9" fontId="0" fillId="2" borderId="12" xfId="1" applyFont="1" applyFill="1" applyBorder="1" applyProtection="1"/>
    <xf numFmtId="0" fontId="1" fillId="2" borderId="0" xfId="0" applyFont="1" applyFill="1" applyProtection="1"/>
    <xf numFmtId="0" fontId="7" fillId="2" borderId="0" xfId="0" applyFont="1" applyFill="1" applyProtection="1"/>
    <xf numFmtId="0" fontId="1" fillId="2" borderId="11" xfId="0" applyFont="1" applyFill="1" applyBorder="1" applyProtection="1"/>
    <xf numFmtId="9" fontId="0" fillId="2" borderId="11" xfId="1" applyFont="1" applyFill="1" applyBorder="1" applyProtection="1"/>
    <xf numFmtId="0" fontId="1" fillId="2" borderId="0" xfId="0" applyFont="1" applyFill="1" applyBorder="1" applyProtection="1"/>
    <xf numFmtId="164" fontId="0" fillId="2" borderId="0" xfId="0" applyNumberFormat="1" applyFill="1" applyBorder="1" applyProtection="1"/>
    <xf numFmtId="9" fontId="0" fillId="2" borderId="0" xfId="1" applyFont="1" applyFill="1" applyBorder="1" applyProtection="1"/>
    <xf numFmtId="0" fontId="1" fillId="2" borderId="0" xfId="0" applyFont="1" applyFill="1" applyAlignment="1" applyProtection="1">
      <alignment horizontal="left"/>
    </xf>
    <xf numFmtId="0" fontId="0" fillId="2" borderId="0" xfId="0" applyFill="1" applyAlignment="1" applyProtection="1">
      <alignment horizontal="left"/>
    </xf>
    <xf numFmtId="0" fontId="2" fillId="4" borderId="0" xfId="0" applyFont="1" applyFill="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3" fillId="3" borderId="8" xfId="0" applyFont="1" applyFill="1" applyBorder="1" applyProtection="1">
      <protection locked="0"/>
    </xf>
    <xf numFmtId="0" fontId="3" fillId="3" borderId="6" xfId="0" applyFont="1" applyFill="1" applyBorder="1" applyProtection="1">
      <protection locked="0"/>
    </xf>
  </cellXfs>
  <cellStyles count="2">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5"/>
  <sheetViews>
    <sheetView tabSelected="1" workbookViewId="0">
      <selection activeCell="D5" sqref="D5"/>
    </sheetView>
  </sheetViews>
  <sheetFormatPr defaultColWidth="0" defaultRowHeight="14.6" zeroHeight="1" x14ac:dyDescent="0.4"/>
  <cols>
    <col min="1" max="1" width="36.15234375" style="52" customWidth="1"/>
    <col min="2" max="2" width="13.4609375" style="52" customWidth="1"/>
    <col min="3" max="3" width="21.15234375" style="32" customWidth="1"/>
    <col min="4" max="4" width="23.15234375" style="53" customWidth="1"/>
    <col min="5" max="5" width="33" style="53" customWidth="1"/>
    <col min="6" max="6" width="27.3046875" style="32" bestFit="1" customWidth="1"/>
    <col min="7" max="7" width="19.4609375" style="42" bestFit="1" customWidth="1"/>
    <col min="8" max="8" width="8.84375" style="52" hidden="1" customWidth="1"/>
    <col min="9" max="9" width="0" style="52" hidden="1"/>
    <col min="10" max="10" width="8.84375" style="52" hidden="1"/>
    <col min="11" max="21" width="0" style="52" hidden="1"/>
    <col min="22" max="22" width="8.84375" style="52" hidden="1"/>
    <col min="23" max="23" width="0" style="52" hidden="1"/>
    <col min="24" max="24" width="8.84375" style="52" hidden="1"/>
    <col min="25" max="16383" width="0" style="52" hidden="1"/>
    <col min="16384" max="16384" width="0.4609375" style="52" customWidth="1"/>
  </cols>
  <sheetData>
    <row r="1" spans="1:7" x14ac:dyDescent="0.4">
      <c r="A1" s="65" t="s">
        <v>47</v>
      </c>
      <c r="B1" s="65"/>
      <c r="C1" s="66"/>
      <c r="D1" s="66"/>
      <c r="E1" s="66"/>
      <c r="F1" s="66"/>
      <c r="G1" s="66"/>
    </row>
    <row r="2" spans="1:7" s="54" customFormat="1" x14ac:dyDescent="0.4">
      <c r="A2" s="52"/>
      <c r="B2" s="52"/>
      <c r="C2" s="32"/>
      <c r="D2" s="53"/>
      <c r="E2" s="53"/>
      <c r="F2" s="32"/>
      <c r="G2" s="41"/>
    </row>
    <row r="3" spans="1:7" x14ac:dyDescent="0.4">
      <c r="A3" s="55"/>
      <c r="B3" s="56" t="s">
        <v>46</v>
      </c>
      <c r="C3" s="33" t="s">
        <v>48</v>
      </c>
      <c r="D3" s="57" t="s">
        <v>37</v>
      </c>
      <c r="E3" s="57" t="s">
        <v>40</v>
      </c>
      <c r="F3" s="33" t="s">
        <v>39</v>
      </c>
      <c r="G3" s="42" t="s">
        <v>49</v>
      </c>
    </row>
    <row r="4" spans="1:7" x14ac:dyDescent="0.4">
      <c r="A4" s="58" t="s">
        <v>2</v>
      </c>
      <c r="B4" s="59"/>
    </row>
    <row r="5" spans="1:7" x14ac:dyDescent="0.4">
      <c r="A5" s="71" t="s">
        <v>69</v>
      </c>
      <c r="B5" s="72" t="s">
        <v>72</v>
      </c>
      <c r="C5" s="27">
        <v>624685</v>
      </c>
      <c r="D5" s="21">
        <v>0.15</v>
      </c>
      <c r="E5" s="21">
        <v>0.15</v>
      </c>
      <c r="F5" s="37">
        <f t="shared" ref="F5:F11" si="0">(C5*E5)</f>
        <v>93702.75</v>
      </c>
      <c r="G5" s="43">
        <f t="shared" ref="G5:G11" si="1">SUM(C5+F5)</f>
        <v>718387.75</v>
      </c>
    </row>
    <row r="6" spans="1:7" x14ac:dyDescent="0.4">
      <c r="A6" s="71" t="s">
        <v>70</v>
      </c>
      <c r="B6" s="72" t="s">
        <v>73</v>
      </c>
      <c r="C6" s="27">
        <v>407744</v>
      </c>
      <c r="D6" s="21">
        <v>0.15</v>
      </c>
      <c r="E6" s="21">
        <v>0.15</v>
      </c>
      <c r="F6" s="37">
        <f t="shared" si="0"/>
        <v>61161.599999999999</v>
      </c>
      <c r="G6" s="43">
        <f t="shared" si="1"/>
        <v>468905.6</v>
      </c>
    </row>
    <row r="7" spans="1:7" x14ac:dyDescent="0.4">
      <c r="A7" s="71" t="s">
        <v>71</v>
      </c>
      <c r="B7" s="72" t="s">
        <v>74</v>
      </c>
      <c r="C7" s="27">
        <v>619830</v>
      </c>
      <c r="D7" s="21">
        <v>0.15</v>
      </c>
      <c r="E7" s="21">
        <v>0.15</v>
      </c>
      <c r="F7" s="37">
        <f t="shared" si="0"/>
        <v>92974.5</v>
      </c>
      <c r="G7" s="43">
        <f t="shared" si="1"/>
        <v>712804.5</v>
      </c>
    </row>
    <row r="8" spans="1:7" x14ac:dyDescent="0.4">
      <c r="A8" s="14"/>
      <c r="B8" s="23"/>
      <c r="C8" s="27"/>
      <c r="D8" s="22"/>
      <c r="E8" s="22"/>
      <c r="F8" s="37">
        <f t="shared" si="0"/>
        <v>0</v>
      </c>
      <c r="G8" s="43">
        <f t="shared" si="1"/>
        <v>0</v>
      </c>
    </row>
    <row r="9" spans="1:7" x14ac:dyDescent="0.4">
      <c r="A9" s="14"/>
      <c r="B9" s="23"/>
      <c r="C9" s="27"/>
      <c r="D9" s="22"/>
      <c r="E9" s="22"/>
      <c r="F9" s="37">
        <f t="shared" si="0"/>
        <v>0</v>
      </c>
      <c r="G9" s="43">
        <f t="shared" si="1"/>
        <v>0</v>
      </c>
    </row>
    <row r="10" spans="1:7" x14ac:dyDescent="0.4">
      <c r="A10" s="14"/>
      <c r="B10" s="23"/>
      <c r="C10" s="27">
        <v>547741</v>
      </c>
      <c r="D10" s="22">
        <v>0.15</v>
      </c>
      <c r="E10" s="22">
        <v>0.15</v>
      </c>
      <c r="F10" s="37">
        <f t="shared" si="0"/>
        <v>82161.149999999994</v>
      </c>
      <c r="G10" s="43">
        <f t="shared" si="1"/>
        <v>629902.15</v>
      </c>
    </row>
    <row r="11" spans="1:7" x14ac:dyDescent="0.4">
      <c r="A11" s="17"/>
      <c r="B11" s="17"/>
      <c r="C11" s="28"/>
      <c r="D11" s="29"/>
      <c r="E11" s="29"/>
      <c r="F11" s="48">
        <f t="shared" si="0"/>
        <v>0</v>
      </c>
      <c r="G11" s="49">
        <f t="shared" si="1"/>
        <v>0</v>
      </c>
    </row>
    <row r="12" spans="1:7" x14ac:dyDescent="0.4">
      <c r="A12" s="58" t="s">
        <v>3</v>
      </c>
      <c r="B12" s="58"/>
      <c r="C12" s="32">
        <f>SUM(C5:C11)</f>
        <v>2200000</v>
      </c>
      <c r="F12" s="36">
        <f>SUM(F5:F11)</f>
        <v>330000</v>
      </c>
      <c r="G12" s="44">
        <f>SUM(G5:G11)</f>
        <v>2530000</v>
      </c>
    </row>
    <row r="13" spans="1:7" x14ac:dyDescent="0.4"/>
    <row r="14" spans="1:7" x14ac:dyDescent="0.4">
      <c r="A14" s="58" t="s">
        <v>4</v>
      </c>
      <c r="B14" s="59"/>
    </row>
    <row r="15" spans="1:7" x14ac:dyDescent="0.4">
      <c r="A15" s="23" t="s">
        <v>50</v>
      </c>
      <c r="B15" s="23"/>
      <c r="C15" s="27">
        <v>87824</v>
      </c>
      <c r="D15" s="21">
        <v>0.05</v>
      </c>
      <c r="E15" s="21">
        <v>0.05</v>
      </c>
      <c r="F15" s="38">
        <f t="shared" ref="F15:F21" si="2">(C15*E15)</f>
        <v>4391.2</v>
      </c>
      <c r="G15" s="45">
        <f t="shared" ref="G15:G21" si="3">SUM(C15-F15*8%)</f>
        <v>87472.703999999998</v>
      </c>
    </row>
    <row r="16" spans="1:7" x14ac:dyDescent="0.4">
      <c r="A16" s="23" t="s">
        <v>8</v>
      </c>
      <c r="B16" s="23"/>
      <c r="C16" s="27">
        <v>1085599</v>
      </c>
      <c r="D16" s="21">
        <v>0</v>
      </c>
      <c r="E16" s="21">
        <v>0</v>
      </c>
      <c r="F16" s="38">
        <f t="shared" si="2"/>
        <v>0</v>
      </c>
      <c r="G16" s="45">
        <f t="shared" si="3"/>
        <v>1085599</v>
      </c>
    </row>
    <row r="17" spans="1:7" x14ac:dyDescent="0.4">
      <c r="A17" s="23" t="s">
        <v>51</v>
      </c>
      <c r="B17" s="23"/>
      <c r="C17" s="27">
        <v>260409</v>
      </c>
      <c r="D17" s="21">
        <v>0.1</v>
      </c>
      <c r="E17" s="21">
        <v>0.1</v>
      </c>
      <c r="F17" s="38">
        <f t="shared" si="2"/>
        <v>26040.9</v>
      </c>
      <c r="G17" s="45">
        <f t="shared" si="3"/>
        <v>258325.728</v>
      </c>
    </row>
    <row r="18" spans="1:7" x14ac:dyDescent="0.4">
      <c r="A18" s="23" t="s">
        <v>42</v>
      </c>
      <c r="B18" s="23"/>
      <c r="C18" s="27"/>
      <c r="D18" s="21"/>
      <c r="E18" s="21"/>
      <c r="F18" s="38">
        <f t="shared" si="2"/>
        <v>0</v>
      </c>
      <c r="G18" s="45">
        <f t="shared" si="3"/>
        <v>0</v>
      </c>
    </row>
    <row r="19" spans="1:7" x14ac:dyDescent="0.4">
      <c r="A19" s="23" t="s">
        <v>43</v>
      </c>
      <c r="B19" s="23"/>
      <c r="C19" s="27"/>
      <c r="D19" s="21"/>
      <c r="E19" s="21"/>
      <c r="F19" s="38">
        <f t="shared" si="2"/>
        <v>0</v>
      </c>
      <c r="G19" s="45">
        <f t="shared" si="3"/>
        <v>0</v>
      </c>
    </row>
    <row r="20" spans="1:7" x14ac:dyDescent="0.4">
      <c r="A20" s="23" t="s">
        <v>44</v>
      </c>
      <c r="B20" s="23"/>
      <c r="C20" s="27"/>
      <c r="D20" s="21"/>
      <c r="E20" s="21"/>
      <c r="F20" s="38">
        <f t="shared" si="2"/>
        <v>0</v>
      </c>
      <c r="G20" s="45">
        <f t="shared" si="3"/>
        <v>0</v>
      </c>
    </row>
    <row r="21" spans="1:7" x14ac:dyDescent="0.4">
      <c r="A21" s="26" t="s">
        <v>45</v>
      </c>
      <c r="B21" s="25"/>
      <c r="C21" s="30"/>
      <c r="D21" s="39"/>
      <c r="E21" s="39"/>
      <c r="F21" s="50">
        <f t="shared" si="2"/>
        <v>0</v>
      </c>
      <c r="G21" s="51">
        <f t="shared" si="3"/>
        <v>0</v>
      </c>
    </row>
    <row r="22" spans="1:7" x14ac:dyDescent="0.4">
      <c r="A22" s="58" t="s">
        <v>5</v>
      </c>
      <c r="B22" s="58"/>
      <c r="C22" s="32">
        <f>SUM(C15:C21)</f>
        <v>1433832</v>
      </c>
      <c r="F22" s="32">
        <f>SUM(F15:F21)</f>
        <v>30432.100000000002</v>
      </c>
      <c r="G22" s="42">
        <f>SUM(G15:G21)</f>
        <v>1431397.432</v>
      </c>
    </row>
    <row r="23" spans="1:7" x14ac:dyDescent="0.4"/>
    <row r="24" spans="1:7" ht="15.75" customHeight="1" thickBot="1" x14ac:dyDescent="0.45">
      <c r="A24" s="60" t="s">
        <v>6</v>
      </c>
      <c r="B24" s="60"/>
      <c r="C24" s="34">
        <f>SUM(C12-C22)</f>
        <v>766168</v>
      </c>
      <c r="D24" s="61"/>
      <c r="E24" s="61"/>
      <c r="F24" s="46"/>
      <c r="G24" s="46">
        <f>SUM(G12-G22)</f>
        <v>1098602.568</v>
      </c>
    </row>
    <row r="25" spans="1:7" ht="15.75" customHeight="1" thickTop="1" x14ac:dyDescent="0.4">
      <c r="A25" s="54"/>
      <c r="B25" s="54"/>
      <c r="C25" s="35"/>
      <c r="F25" s="35"/>
      <c r="G25" s="47"/>
    </row>
    <row r="26" spans="1:7" x14ac:dyDescent="0.4">
      <c r="A26" s="62" t="s">
        <v>7</v>
      </c>
      <c r="B26" s="62"/>
      <c r="C26" s="63"/>
      <c r="D26" s="64"/>
      <c r="E26" s="64"/>
    </row>
    <row r="27" spans="1:7" x14ac:dyDescent="0.4">
      <c r="A27" s="27" t="s">
        <v>8</v>
      </c>
      <c r="B27" s="27"/>
      <c r="C27" s="27"/>
      <c r="D27" s="40"/>
      <c r="E27" s="40"/>
      <c r="F27" s="38">
        <f>SUM(C27*E27)</f>
        <v>0</v>
      </c>
      <c r="G27" s="45">
        <f>SUM(C27-F27)</f>
        <v>0</v>
      </c>
    </row>
    <row r="28" spans="1:7" x14ac:dyDescent="0.4">
      <c r="A28" s="27" t="s">
        <v>9</v>
      </c>
      <c r="B28" s="27"/>
      <c r="C28" s="27">
        <v>27843</v>
      </c>
      <c r="D28" s="22">
        <v>0.1</v>
      </c>
      <c r="E28" s="22">
        <v>0.06</v>
      </c>
      <c r="F28" s="38">
        <f t="shared" ref="F28:F47" si="4">SUM(C28*E28)</f>
        <v>1670.58</v>
      </c>
      <c r="G28" s="45">
        <f t="shared" ref="G28:G66" si="5">SUM(C28-F28)</f>
        <v>26172.42</v>
      </c>
    </row>
    <row r="29" spans="1:7" x14ac:dyDescent="0.4">
      <c r="A29" s="27" t="s">
        <v>41</v>
      </c>
      <c r="B29" s="27"/>
      <c r="C29" s="27">
        <v>5270</v>
      </c>
      <c r="D29" s="21">
        <v>0.05</v>
      </c>
      <c r="E29" s="21">
        <v>0.03</v>
      </c>
      <c r="F29" s="38">
        <f t="shared" si="4"/>
        <v>158.1</v>
      </c>
      <c r="G29" s="45">
        <f t="shared" si="5"/>
        <v>5111.8999999999996</v>
      </c>
    </row>
    <row r="30" spans="1:7" x14ac:dyDescent="0.4">
      <c r="A30" s="27" t="s">
        <v>52</v>
      </c>
      <c r="B30" s="24"/>
      <c r="C30" s="27">
        <v>38720</v>
      </c>
      <c r="D30" s="21">
        <v>0.1</v>
      </c>
      <c r="E30" s="21">
        <v>0.08</v>
      </c>
      <c r="F30" s="38">
        <f t="shared" si="4"/>
        <v>3097.6</v>
      </c>
      <c r="G30" s="45">
        <f t="shared" si="5"/>
        <v>35622.400000000001</v>
      </c>
    </row>
    <row r="31" spans="1:7" x14ac:dyDescent="0.4">
      <c r="A31" s="27" t="s">
        <v>10</v>
      </c>
      <c r="B31" s="24"/>
      <c r="C31" s="27">
        <v>5020</v>
      </c>
      <c r="D31" s="21"/>
      <c r="E31" s="21"/>
      <c r="F31" s="38">
        <f t="shared" si="4"/>
        <v>0</v>
      </c>
      <c r="G31" s="45">
        <f t="shared" si="5"/>
        <v>5020</v>
      </c>
    </row>
    <row r="32" spans="1:7" x14ac:dyDescent="0.4">
      <c r="A32" s="27" t="s">
        <v>11</v>
      </c>
      <c r="B32" s="27"/>
      <c r="C32" s="27">
        <v>4604</v>
      </c>
      <c r="D32" s="21">
        <v>0.1</v>
      </c>
      <c r="E32" s="21">
        <v>0.06</v>
      </c>
      <c r="F32" s="38">
        <f t="shared" si="4"/>
        <v>276.24</v>
      </c>
      <c r="G32" s="45">
        <f t="shared" si="5"/>
        <v>4327.76</v>
      </c>
    </row>
    <row r="33" spans="1:7" x14ac:dyDescent="0.4">
      <c r="A33" s="27" t="s">
        <v>53</v>
      </c>
      <c r="B33" s="27"/>
      <c r="C33" s="27">
        <v>0</v>
      </c>
      <c r="D33" s="21">
        <v>0.1</v>
      </c>
      <c r="E33" s="21">
        <v>0.06</v>
      </c>
      <c r="F33" s="38">
        <f t="shared" si="4"/>
        <v>0</v>
      </c>
      <c r="G33" s="45">
        <f t="shared" si="5"/>
        <v>0</v>
      </c>
    </row>
    <row r="34" spans="1:7" x14ac:dyDescent="0.4">
      <c r="A34" s="27" t="s">
        <v>54</v>
      </c>
      <c r="B34" s="27"/>
      <c r="C34" s="27">
        <v>244</v>
      </c>
      <c r="D34" s="21">
        <v>0.05</v>
      </c>
      <c r="E34" s="21">
        <v>0.04</v>
      </c>
      <c r="F34" s="38">
        <f t="shared" si="4"/>
        <v>9.76</v>
      </c>
      <c r="G34" s="45">
        <f t="shared" si="5"/>
        <v>234.24</v>
      </c>
    </row>
    <row r="35" spans="1:7" x14ac:dyDescent="0.4">
      <c r="A35" s="27" t="s">
        <v>55</v>
      </c>
      <c r="B35" s="27"/>
      <c r="C35" s="27">
        <v>11667</v>
      </c>
      <c r="D35" s="21">
        <v>0.1</v>
      </c>
      <c r="E35" s="21">
        <v>0.08</v>
      </c>
      <c r="F35" s="38">
        <f t="shared" si="4"/>
        <v>933.36</v>
      </c>
      <c r="G35" s="45">
        <f t="shared" si="5"/>
        <v>10733.64</v>
      </c>
    </row>
    <row r="36" spans="1:7" x14ac:dyDescent="0.4">
      <c r="A36" s="27" t="s">
        <v>12</v>
      </c>
      <c r="B36" s="27"/>
      <c r="C36" s="27">
        <v>14922</v>
      </c>
      <c r="D36" s="21">
        <v>0.15</v>
      </c>
      <c r="E36" s="21">
        <v>0.12</v>
      </c>
      <c r="F36" s="38">
        <f t="shared" si="4"/>
        <v>1790.6399999999999</v>
      </c>
      <c r="G36" s="45">
        <f t="shared" si="5"/>
        <v>13131.36</v>
      </c>
    </row>
    <row r="37" spans="1:7" x14ac:dyDescent="0.4">
      <c r="A37" s="27" t="s">
        <v>56</v>
      </c>
      <c r="B37" s="27"/>
      <c r="C37" s="27">
        <v>1943</v>
      </c>
      <c r="D37" s="21">
        <v>0.1</v>
      </c>
      <c r="E37" s="21">
        <v>0.01</v>
      </c>
      <c r="F37" s="38">
        <f t="shared" si="4"/>
        <v>19.43</v>
      </c>
      <c r="G37" s="45">
        <f t="shared" si="5"/>
        <v>1923.57</v>
      </c>
    </row>
    <row r="38" spans="1:7" x14ac:dyDescent="0.4">
      <c r="A38" s="27" t="s">
        <v>13</v>
      </c>
      <c r="B38" s="27"/>
      <c r="C38" s="27">
        <v>21395</v>
      </c>
      <c r="D38" s="21">
        <v>0.1</v>
      </c>
      <c r="E38" s="21">
        <v>0.05</v>
      </c>
      <c r="F38" s="38">
        <f t="shared" si="4"/>
        <v>1069.75</v>
      </c>
      <c r="G38" s="45">
        <f t="shared" si="5"/>
        <v>20325.25</v>
      </c>
    </row>
    <row r="39" spans="1:7" x14ac:dyDescent="0.4">
      <c r="A39" s="27" t="s">
        <v>14</v>
      </c>
      <c r="B39" s="27"/>
      <c r="C39" s="27">
        <v>22568</v>
      </c>
      <c r="D39" s="21">
        <v>0.15</v>
      </c>
      <c r="E39" s="21">
        <v>0.1</v>
      </c>
      <c r="F39" s="38">
        <f t="shared" si="4"/>
        <v>2256.8000000000002</v>
      </c>
      <c r="G39" s="45">
        <f t="shared" si="5"/>
        <v>20311.2</v>
      </c>
    </row>
    <row r="40" spans="1:7" x14ac:dyDescent="0.4">
      <c r="A40" s="27" t="s">
        <v>15</v>
      </c>
      <c r="B40" s="27"/>
      <c r="C40" s="27">
        <v>11142</v>
      </c>
      <c r="D40" s="21">
        <v>0.1</v>
      </c>
      <c r="E40" s="21">
        <v>0.05</v>
      </c>
      <c r="F40" s="38">
        <f t="shared" si="4"/>
        <v>557.1</v>
      </c>
      <c r="G40" s="45">
        <f t="shared" si="5"/>
        <v>10584.9</v>
      </c>
    </row>
    <row r="41" spans="1:7" x14ac:dyDescent="0.4">
      <c r="A41" s="27" t="s">
        <v>16</v>
      </c>
      <c r="B41" s="27"/>
      <c r="C41" s="27">
        <v>49830</v>
      </c>
      <c r="D41" s="21">
        <v>0.05</v>
      </c>
      <c r="E41" s="21">
        <v>0.02</v>
      </c>
      <c r="F41" s="38">
        <f t="shared" si="4"/>
        <v>996.6</v>
      </c>
      <c r="G41" s="45">
        <f t="shared" si="5"/>
        <v>48833.4</v>
      </c>
    </row>
    <row r="42" spans="1:7" x14ac:dyDescent="0.4">
      <c r="A42" s="27" t="s">
        <v>57</v>
      </c>
      <c r="B42" s="27"/>
      <c r="C42" s="27">
        <v>4604</v>
      </c>
      <c r="D42" s="21">
        <v>0.1</v>
      </c>
      <c r="E42" s="21">
        <v>0.05</v>
      </c>
      <c r="F42" s="38">
        <f t="shared" si="4"/>
        <v>230.20000000000002</v>
      </c>
      <c r="G42" s="45">
        <f t="shared" si="5"/>
        <v>4373.8</v>
      </c>
    </row>
    <row r="43" spans="1:7" x14ac:dyDescent="0.4">
      <c r="A43" s="27" t="s">
        <v>17</v>
      </c>
      <c r="B43" s="27"/>
      <c r="C43" s="27">
        <v>0</v>
      </c>
      <c r="D43" s="21">
        <v>0.05</v>
      </c>
      <c r="E43" s="21">
        <v>0.02</v>
      </c>
      <c r="F43" s="38">
        <f t="shared" si="4"/>
        <v>0</v>
      </c>
      <c r="G43" s="45">
        <f t="shared" si="5"/>
        <v>0</v>
      </c>
    </row>
    <row r="44" spans="1:7" x14ac:dyDescent="0.4">
      <c r="A44" s="27" t="s">
        <v>18</v>
      </c>
      <c r="B44" s="27"/>
      <c r="C44" s="27">
        <v>0</v>
      </c>
      <c r="D44" s="21">
        <v>0.1</v>
      </c>
      <c r="E44" s="21">
        <v>0.05</v>
      </c>
      <c r="F44" s="38">
        <f t="shared" si="4"/>
        <v>0</v>
      </c>
      <c r="G44" s="45">
        <f t="shared" si="5"/>
        <v>0</v>
      </c>
    </row>
    <row r="45" spans="1:7" x14ac:dyDescent="0.4">
      <c r="A45" s="27" t="s">
        <v>19</v>
      </c>
      <c r="B45" s="27"/>
      <c r="C45" s="27">
        <v>84381</v>
      </c>
      <c r="D45" s="21">
        <v>0.1</v>
      </c>
      <c r="E45" s="21">
        <v>0.04</v>
      </c>
      <c r="F45" s="38">
        <f t="shared" si="4"/>
        <v>3375.2400000000002</v>
      </c>
      <c r="G45" s="45">
        <f t="shared" si="5"/>
        <v>81005.759999999995</v>
      </c>
    </row>
    <row r="46" spans="1:7" x14ac:dyDescent="0.4">
      <c r="A46" s="27" t="s">
        <v>58</v>
      </c>
      <c r="B46" s="27"/>
      <c r="C46" s="27">
        <v>9021</v>
      </c>
      <c r="D46" s="22">
        <v>0.1</v>
      </c>
      <c r="E46" s="22">
        <v>0.06</v>
      </c>
      <c r="F46" s="38">
        <f t="shared" si="4"/>
        <v>541.26</v>
      </c>
      <c r="G46" s="45">
        <f t="shared" si="5"/>
        <v>8479.74</v>
      </c>
    </row>
    <row r="47" spans="1:7" x14ac:dyDescent="0.4">
      <c r="A47" s="27" t="s">
        <v>38</v>
      </c>
      <c r="B47" s="27"/>
      <c r="C47" s="27">
        <v>0</v>
      </c>
      <c r="D47" s="22">
        <v>0.1</v>
      </c>
      <c r="E47" s="22">
        <v>0.05</v>
      </c>
      <c r="F47" s="38">
        <f t="shared" si="4"/>
        <v>0</v>
      </c>
      <c r="G47" s="45">
        <f t="shared" si="5"/>
        <v>0</v>
      </c>
    </row>
    <row r="48" spans="1:7" x14ac:dyDescent="0.4">
      <c r="A48" s="27" t="s">
        <v>59</v>
      </c>
      <c r="B48" s="27"/>
      <c r="C48" s="27">
        <v>7668</v>
      </c>
      <c r="D48" s="22">
        <v>0.05</v>
      </c>
      <c r="E48" s="22">
        <v>0.03</v>
      </c>
      <c r="F48" s="38">
        <f>SUM(C48*E48)</f>
        <v>230.04</v>
      </c>
      <c r="G48" s="45">
        <f t="shared" si="5"/>
        <v>7437.96</v>
      </c>
    </row>
    <row r="49" spans="1:7" x14ac:dyDescent="0.4">
      <c r="A49" s="27" t="s">
        <v>60</v>
      </c>
      <c r="B49" s="27"/>
      <c r="C49" s="27">
        <v>178</v>
      </c>
      <c r="D49" s="22"/>
      <c r="E49" s="22"/>
      <c r="F49" s="38">
        <f t="shared" ref="F49:F65" si="6">SUM(C49*E49)</f>
        <v>0</v>
      </c>
      <c r="G49" s="45">
        <f t="shared" si="5"/>
        <v>178</v>
      </c>
    </row>
    <row r="50" spans="1:7" x14ac:dyDescent="0.4">
      <c r="A50" s="27" t="s">
        <v>61</v>
      </c>
      <c r="B50" s="27"/>
      <c r="C50" s="27">
        <v>8202</v>
      </c>
      <c r="D50" s="22"/>
      <c r="E50" s="22"/>
      <c r="F50" s="38">
        <f t="shared" si="6"/>
        <v>0</v>
      </c>
      <c r="G50" s="45">
        <f t="shared" si="5"/>
        <v>8202</v>
      </c>
    </row>
    <row r="51" spans="1:7" x14ac:dyDescent="0.4">
      <c r="A51" s="27" t="s">
        <v>62</v>
      </c>
      <c r="B51" s="27"/>
      <c r="C51" s="27">
        <v>11278</v>
      </c>
      <c r="D51" s="22"/>
      <c r="E51" s="22"/>
      <c r="F51" s="38">
        <f t="shared" si="6"/>
        <v>0</v>
      </c>
      <c r="G51" s="45">
        <f t="shared" si="5"/>
        <v>11278</v>
      </c>
    </row>
    <row r="52" spans="1:7" x14ac:dyDescent="0.4">
      <c r="A52" s="27" t="s">
        <v>9</v>
      </c>
      <c r="B52" s="27"/>
      <c r="C52" s="27">
        <v>27843</v>
      </c>
      <c r="D52" s="22"/>
      <c r="E52" s="22"/>
      <c r="F52" s="38">
        <f t="shared" si="6"/>
        <v>0</v>
      </c>
      <c r="G52" s="45">
        <f t="shared" si="5"/>
        <v>27843</v>
      </c>
    </row>
    <row r="53" spans="1:7" x14ac:dyDescent="0.4">
      <c r="A53" s="27" t="s">
        <v>63</v>
      </c>
      <c r="B53" s="27"/>
      <c r="C53" s="27">
        <v>8329</v>
      </c>
      <c r="D53" s="22"/>
      <c r="E53" s="22"/>
      <c r="F53" s="38">
        <f t="shared" si="6"/>
        <v>0</v>
      </c>
      <c r="G53" s="45">
        <f t="shared" si="5"/>
        <v>8329</v>
      </c>
    </row>
    <row r="54" spans="1:7" x14ac:dyDescent="0.4">
      <c r="A54" s="27" t="s">
        <v>64</v>
      </c>
      <c r="B54" s="27"/>
      <c r="C54" s="27">
        <v>7828</v>
      </c>
      <c r="D54" s="22"/>
      <c r="E54" s="22"/>
      <c r="F54" s="38">
        <f t="shared" si="6"/>
        <v>0</v>
      </c>
      <c r="G54" s="45">
        <f t="shared" si="5"/>
        <v>7828</v>
      </c>
    </row>
    <row r="55" spans="1:7" x14ac:dyDescent="0.4">
      <c r="A55" s="27" t="s">
        <v>65</v>
      </c>
      <c r="B55" s="27"/>
      <c r="C55" s="27">
        <v>2618</v>
      </c>
      <c r="D55" s="22"/>
      <c r="E55" s="22"/>
      <c r="F55" s="38">
        <f t="shared" si="6"/>
        <v>0</v>
      </c>
      <c r="G55" s="45">
        <f t="shared" si="5"/>
        <v>2618</v>
      </c>
    </row>
    <row r="56" spans="1:7" x14ac:dyDescent="0.4">
      <c r="A56" s="27" t="s">
        <v>66</v>
      </c>
      <c r="B56" s="27"/>
      <c r="C56" s="27">
        <v>808</v>
      </c>
      <c r="D56" s="22"/>
      <c r="E56" s="22"/>
      <c r="F56" s="38">
        <f t="shared" si="6"/>
        <v>0</v>
      </c>
      <c r="G56" s="45">
        <f t="shared" si="5"/>
        <v>808</v>
      </c>
    </row>
    <row r="57" spans="1:7" x14ac:dyDescent="0.4">
      <c r="A57" s="27" t="s">
        <v>67</v>
      </c>
      <c r="B57" s="27"/>
      <c r="C57" s="27">
        <v>9388</v>
      </c>
      <c r="D57" s="22"/>
      <c r="E57" s="22"/>
      <c r="F57" s="38">
        <f t="shared" si="6"/>
        <v>0</v>
      </c>
      <c r="G57" s="45">
        <f t="shared" si="5"/>
        <v>9388</v>
      </c>
    </row>
    <row r="58" spans="1:7" x14ac:dyDescent="0.4">
      <c r="A58" s="27" t="s">
        <v>68</v>
      </c>
      <c r="B58" s="27"/>
      <c r="C58" s="27">
        <v>3252</v>
      </c>
      <c r="D58" s="22"/>
      <c r="E58" s="22"/>
      <c r="F58" s="38">
        <f t="shared" si="6"/>
        <v>0</v>
      </c>
      <c r="G58" s="45">
        <f t="shared" si="5"/>
        <v>3252</v>
      </c>
    </row>
    <row r="59" spans="1:7" x14ac:dyDescent="0.4">
      <c r="A59" s="27"/>
      <c r="B59" s="27"/>
      <c r="C59" s="27"/>
      <c r="D59" s="22"/>
      <c r="E59" s="22"/>
      <c r="F59" s="38">
        <f t="shared" si="6"/>
        <v>0</v>
      </c>
      <c r="G59" s="45">
        <f t="shared" si="5"/>
        <v>0</v>
      </c>
    </row>
    <row r="60" spans="1:7" x14ac:dyDescent="0.4">
      <c r="A60" s="27"/>
      <c r="B60" s="27"/>
      <c r="C60" s="27"/>
      <c r="D60" s="22"/>
      <c r="E60" s="22"/>
      <c r="F60" s="38">
        <f t="shared" si="6"/>
        <v>0</v>
      </c>
      <c r="G60" s="45">
        <f t="shared" si="5"/>
        <v>0</v>
      </c>
    </row>
    <row r="61" spans="1:7" x14ac:dyDescent="0.4">
      <c r="A61" s="27"/>
      <c r="B61" s="27"/>
      <c r="C61" s="27"/>
      <c r="D61" s="22"/>
      <c r="E61" s="22"/>
      <c r="F61" s="38">
        <f t="shared" si="6"/>
        <v>0</v>
      </c>
      <c r="G61" s="45">
        <f t="shared" si="5"/>
        <v>0</v>
      </c>
    </row>
    <row r="62" spans="1:7" x14ac:dyDescent="0.4">
      <c r="A62" s="27"/>
      <c r="B62" s="27"/>
      <c r="C62" s="27"/>
      <c r="D62" s="22"/>
      <c r="E62" s="22"/>
      <c r="F62" s="38">
        <f t="shared" si="6"/>
        <v>0</v>
      </c>
      <c r="G62" s="45">
        <f t="shared" si="5"/>
        <v>0</v>
      </c>
    </row>
    <row r="63" spans="1:7" x14ac:dyDescent="0.4">
      <c r="A63" s="27"/>
      <c r="B63" s="27"/>
      <c r="C63" s="27"/>
      <c r="D63" s="22"/>
      <c r="E63" s="22"/>
      <c r="F63" s="38">
        <f t="shared" si="6"/>
        <v>0</v>
      </c>
      <c r="G63" s="45">
        <f t="shared" si="5"/>
        <v>0</v>
      </c>
    </row>
    <row r="64" spans="1:7" x14ac:dyDescent="0.4">
      <c r="A64" s="27"/>
      <c r="B64" s="27"/>
      <c r="C64" s="27"/>
      <c r="D64" s="22"/>
      <c r="E64" s="22"/>
      <c r="F64" s="38">
        <f t="shared" si="6"/>
        <v>0</v>
      </c>
      <c r="G64" s="45">
        <f t="shared" si="5"/>
        <v>0</v>
      </c>
    </row>
    <row r="65" spans="1:7" x14ac:dyDescent="0.4">
      <c r="A65" s="27"/>
      <c r="B65" s="27"/>
      <c r="C65" s="27"/>
      <c r="D65" s="22"/>
      <c r="E65" s="22"/>
      <c r="F65" s="38">
        <f t="shared" si="6"/>
        <v>0</v>
      </c>
      <c r="G65" s="45">
        <f t="shared" si="5"/>
        <v>0</v>
      </c>
    </row>
    <row r="66" spans="1:7" x14ac:dyDescent="0.4">
      <c r="A66" s="31"/>
      <c r="B66" s="31"/>
      <c r="C66" s="31"/>
      <c r="D66" s="29"/>
      <c r="E66" s="29"/>
      <c r="F66" s="50">
        <f>SUM(C66*E66)</f>
        <v>0</v>
      </c>
      <c r="G66" s="51">
        <f t="shared" si="5"/>
        <v>0</v>
      </c>
    </row>
    <row r="67" spans="1:7" x14ac:dyDescent="0.4">
      <c r="A67" s="58" t="s">
        <v>20</v>
      </c>
      <c r="B67" s="58"/>
      <c r="C67" s="32">
        <f>SUM(C27:C66)</f>
        <v>400566</v>
      </c>
      <c r="F67" s="32">
        <f>SUM(F27:F66)</f>
        <v>17212.7</v>
      </c>
      <c r="G67" s="42">
        <f>SUM(G27:G66)</f>
        <v>383353.3</v>
      </c>
    </row>
    <row r="68" spans="1:7" x14ac:dyDescent="0.4"/>
    <row r="69" spans="1:7" ht="15.75" customHeight="1" thickBot="1" x14ac:dyDescent="0.45">
      <c r="A69" s="60" t="s">
        <v>21</v>
      </c>
      <c r="B69" s="60"/>
      <c r="C69" s="34">
        <f>SUM(C24-C67)</f>
        <v>365602</v>
      </c>
      <c r="D69" s="61"/>
      <c r="E69" s="61"/>
      <c r="F69" s="34"/>
      <c r="G69" s="46">
        <f>SUM(G24-G67)</f>
        <v>715249.26799999992</v>
      </c>
    </row>
    <row r="70" spans="1:7" ht="15" thickTop="1" x14ac:dyDescent="0.4"/>
    <row r="71" spans="1:7" x14ac:dyDescent="0.4"/>
    <row r="72" spans="1:7" x14ac:dyDescent="0.4"/>
    <row r="73" spans="1:7" x14ac:dyDescent="0.4"/>
    <row r="74" spans="1:7" x14ac:dyDescent="0.4"/>
    <row r="75" spans="1:7" x14ac:dyDescent="0.4"/>
  </sheetData>
  <sheetProtection sheet="1" objects="1" scenarios="1" selectLockedCells="1"/>
  <mergeCells count="1">
    <mergeCell ref="A1:G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4"/>
  <sheetViews>
    <sheetView workbookViewId="0">
      <selection activeCell="N65" sqref="N65"/>
    </sheetView>
  </sheetViews>
  <sheetFormatPr defaultColWidth="8.84375" defaultRowHeight="14.6" zeroHeight="1" x14ac:dyDescent="0.4"/>
  <cols>
    <col min="1" max="1" width="13.84375" customWidth="1"/>
  </cols>
  <sheetData>
    <row r="1" spans="1:21" ht="20.25" customHeight="1" x14ac:dyDescent="0.5">
      <c r="A1" s="67" t="s">
        <v>22</v>
      </c>
      <c r="B1" s="67"/>
      <c r="C1" s="67"/>
      <c r="D1" s="67"/>
      <c r="E1" s="67"/>
      <c r="F1" s="67"/>
      <c r="G1" s="67"/>
      <c r="H1" s="67"/>
      <c r="I1" s="67"/>
      <c r="J1" s="67"/>
      <c r="K1" s="67"/>
      <c r="L1" s="67"/>
      <c r="M1" s="67"/>
      <c r="N1" s="67"/>
      <c r="O1" s="67"/>
      <c r="P1" s="67"/>
      <c r="Q1" s="67"/>
      <c r="R1" s="67"/>
    </row>
    <row r="2" spans="1:21" ht="20.25" customHeight="1" x14ac:dyDescent="0.5">
      <c r="A2" s="67" t="s">
        <v>23</v>
      </c>
      <c r="B2" s="67"/>
      <c r="C2" s="67"/>
      <c r="D2" s="67"/>
      <c r="E2" s="67"/>
      <c r="F2" s="67"/>
      <c r="G2" s="67"/>
      <c r="H2" s="67"/>
      <c r="I2" s="67"/>
      <c r="J2" s="67"/>
      <c r="K2" s="67"/>
      <c r="L2" s="67"/>
      <c r="M2" s="67"/>
      <c r="N2" s="67"/>
      <c r="O2" s="67"/>
      <c r="P2" s="67"/>
      <c r="Q2" s="67"/>
      <c r="R2" s="67"/>
    </row>
    <row r="5" spans="1:21" ht="15.75" customHeight="1" x14ac:dyDescent="0.4"/>
    <row r="6" spans="1:21" x14ac:dyDescent="0.4">
      <c r="A6" s="10" t="s">
        <v>24</v>
      </c>
      <c r="B6" s="10"/>
      <c r="C6" s="68" t="s">
        <v>25</v>
      </c>
      <c r="D6" s="69"/>
      <c r="E6" s="69"/>
      <c r="F6" s="69"/>
      <c r="G6" s="69"/>
      <c r="H6" s="69"/>
      <c r="I6" s="69"/>
      <c r="J6" s="69"/>
      <c r="K6" s="69"/>
      <c r="L6" s="69"/>
      <c r="M6" s="69"/>
      <c r="N6" s="69"/>
      <c r="O6" s="69"/>
      <c r="P6" s="69"/>
      <c r="Q6" s="69"/>
      <c r="R6" s="69"/>
      <c r="S6" s="69"/>
      <c r="T6" s="70"/>
    </row>
    <row r="7" spans="1:21" x14ac:dyDescent="0.4">
      <c r="A7" s="3" t="s">
        <v>0</v>
      </c>
      <c r="D7" s="5" t="e">
        <f>'Profit Booster'!C5*(1+'Profit Booster'!#REF!)</f>
        <v>#REF!</v>
      </c>
      <c r="E7" s="4" t="e">
        <f>'Profit Booster'!D5*(1+'Profit Booster'!#REF!)</f>
        <v>#REF!</v>
      </c>
      <c r="F7" s="4" t="e">
        <f>'Profit Booster'!F5*(1+'Profit Booster'!#REF!)</f>
        <v>#REF!</v>
      </c>
      <c r="G7" s="4" t="e">
        <f>'Profit Booster'!G5*(1+'Profit Booster'!#REF!)</f>
        <v>#REF!</v>
      </c>
      <c r="H7" s="4" t="e">
        <f>'Profit Booster'!#REF!*(1+'Profit Booster'!#REF!)</f>
        <v>#REF!</v>
      </c>
      <c r="I7" s="4" t="e">
        <f>'Profit Booster'!#REF!*(1+'Profit Booster'!#REF!)</f>
        <v>#REF!</v>
      </c>
      <c r="J7" s="4" t="e">
        <f>'Profit Booster'!#REF!*(1+'Profit Booster'!#REF!)</f>
        <v>#REF!</v>
      </c>
      <c r="K7" s="4" t="e">
        <f>'Profit Booster'!#REF!*(1+'Profit Booster'!#REF!)</f>
        <v>#REF!</v>
      </c>
      <c r="L7" s="4" t="e">
        <f>'Profit Booster'!#REF!*(1+'Profit Booster'!#REF!)</f>
        <v>#REF!</v>
      </c>
      <c r="M7" s="4" t="e">
        <f>'Profit Booster'!#REF!*(1+'Profit Booster'!#REF!)</f>
        <v>#REF!</v>
      </c>
      <c r="N7" s="4" t="e">
        <f>'Profit Booster'!#REF!*(1+'Profit Booster'!#REF!)</f>
        <v>#REF!</v>
      </c>
      <c r="O7" s="4" t="e">
        <f>'Profit Booster'!#REF!*(1+'Profit Booster'!#REF!)</f>
        <v>#REF!</v>
      </c>
      <c r="P7" s="4" t="e">
        <f>'Profit Booster'!#REF!*(1+'Profit Booster'!#REF!)</f>
        <v>#REF!</v>
      </c>
      <c r="Q7" s="4" t="e">
        <f>'Profit Booster'!#REF!*(1+'Profit Booster'!#REF!)</f>
        <v>#REF!</v>
      </c>
      <c r="R7" s="4" t="e">
        <f>'Profit Booster'!#REF!*(1+'Profit Booster'!#REF!)</f>
        <v>#REF!</v>
      </c>
      <c r="S7" s="4" t="e">
        <f>'Profit Booster'!#REF!*(1+'Profit Booster'!#REF!)</f>
        <v>#REF!</v>
      </c>
      <c r="T7" s="4" t="e">
        <f>'Profit Booster'!#REF!*(1+'Profit Booster'!#REF!)</f>
        <v>#REF!</v>
      </c>
      <c r="U7" s="6" t="e">
        <f>'Profit Booster'!#REF!*(1+'Profit Booster'!#REF!)</f>
        <v>#REF!</v>
      </c>
    </row>
    <row r="8" spans="1:21" x14ac:dyDescent="0.4">
      <c r="A8" s="1">
        <v>1</v>
      </c>
      <c r="D8" s="5" t="e">
        <f>'Profit Booster'!C6*(1+'Profit Booster'!#REF!)</f>
        <v>#REF!</v>
      </c>
      <c r="E8" s="4" t="e">
        <f>'Profit Booster'!D6*(1+'Profit Booster'!#REF!)</f>
        <v>#REF!</v>
      </c>
      <c r="F8" s="4" t="e">
        <f>'Profit Booster'!F6*(1+'Profit Booster'!#REF!)</f>
        <v>#REF!</v>
      </c>
      <c r="G8" s="4" t="e">
        <f>'Profit Booster'!G6*(1+'Profit Booster'!#REF!)</f>
        <v>#REF!</v>
      </c>
      <c r="H8" s="4" t="e">
        <f>'Profit Booster'!#REF!*(1+'Profit Booster'!#REF!)</f>
        <v>#REF!</v>
      </c>
      <c r="I8" s="4" t="e">
        <f>'Profit Booster'!#REF!*(1+'Profit Booster'!#REF!)</f>
        <v>#REF!</v>
      </c>
      <c r="J8" s="4" t="e">
        <f>'Profit Booster'!#REF!*(1+'Profit Booster'!#REF!)</f>
        <v>#REF!</v>
      </c>
      <c r="K8" s="4" t="e">
        <f>'Profit Booster'!#REF!*(1+'Profit Booster'!#REF!)</f>
        <v>#REF!</v>
      </c>
      <c r="L8" s="4" t="e">
        <f>'Profit Booster'!#REF!*(1+'Profit Booster'!#REF!)</f>
        <v>#REF!</v>
      </c>
      <c r="M8" s="4" t="e">
        <f>'Profit Booster'!#REF!*(1+'Profit Booster'!#REF!)</f>
        <v>#REF!</v>
      </c>
      <c r="N8" s="4" t="e">
        <f>'Profit Booster'!#REF!*(1+'Profit Booster'!#REF!)</f>
        <v>#REF!</v>
      </c>
      <c r="O8" s="4" t="e">
        <f>'Profit Booster'!#REF!*(1+'Profit Booster'!#REF!)</f>
        <v>#REF!</v>
      </c>
      <c r="P8" s="4" t="e">
        <f>'Profit Booster'!#REF!*(1+'Profit Booster'!#REF!)</f>
        <v>#REF!</v>
      </c>
      <c r="Q8" s="4" t="e">
        <f>'Profit Booster'!#REF!*(1+'Profit Booster'!#REF!)</f>
        <v>#REF!</v>
      </c>
      <c r="R8" s="4" t="e">
        <f>'Profit Booster'!#REF!*(1+'Profit Booster'!#REF!)</f>
        <v>#REF!</v>
      </c>
      <c r="S8" s="4" t="e">
        <f>'Profit Booster'!#REF!*(1+'Profit Booster'!#REF!)</f>
        <v>#REF!</v>
      </c>
      <c r="T8" s="4" t="e">
        <f>'Profit Booster'!#REF!*(1+'Profit Booster'!#REF!)</f>
        <v>#REF!</v>
      </c>
      <c r="U8" s="6" t="e">
        <f>'Profit Booster'!#REF!*(1+'Profit Booster'!#REF!)</f>
        <v>#REF!</v>
      </c>
    </row>
    <row r="9" spans="1:21" x14ac:dyDescent="0.4">
      <c r="A9" s="1">
        <v>2</v>
      </c>
      <c r="D9" s="5" t="e">
        <f>'Profit Booster'!C7*(1+'Profit Booster'!#REF!)</f>
        <v>#REF!</v>
      </c>
      <c r="E9" s="4" t="e">
        <f>'Profit Booster'!D7*(1+'Profit Booster'!#REF!)</f>
        <v>#REF!</v>
      </c>
      <c r="F9" s="4" t="e">
        <f>'Profit Booster'!F7*(1+'Profit Booster'!#REF!)</f>
        <v>#REF!</v>
      </c>
      <c r="G9" s="4" t="e">
        <f>'Profit Booster'!G7*(1+'Profit Booster'!#REF!)</f>
        <v>#REF!</v>
      </c>
      <c r="H9" s="4" t="e">
        <f>'Profit Booster'!#REF!*(1+'Profit Booster'!#REF!)</f>
        <v>#REF!</v>
      </c>
      <c r="I9" s="4" t="e">
        <f>'Profit Booster'!#REF!*(1+'Profit Booster'!#REF!)</f>
        <v>#REF!</v>
      </c>
      <c r="J9" s="4" t="e">
        <f>'Profit Booster'!#REF!*(1+'Profit Booster'!#REF!)</f>
        <v>#REF!</v>
      </c>
      <c r="K9" s="4" t="e">
        <f>'Profit Booster'!#REF!*(1+'Profit Booster'!#REF!)</f>
        <v>#REF!</v>
      </c>
      <c r="L9" s="4" t="e">
        <f>'Profit Booster'!#REF!*(1+'Profit Booster'!#REF!)</f>
        <v>#REF!</v>
      </c>
      <c r="M9" s="4" t="e">
        <f>'Profit Booster'!#REF!*(1+'Profit Booster'!#REF!)</f>
        <v>#REF!</v>
      </c>
      <c r="N9" s="4" t="e">
        <f>'Profit Booster'!#REF!*(1+'Profit Booster'!#REF!)</f>
        <v>#REF!</v>
      </c>
      <c r="O9" s="4" t="e">
        <f>'Profit Booster'!#REF!*(1+'Profit Booster'!#REF!)</f>
        <v>#REF!</v>
      </c>
      <c r="P9" s="4" t="e">
        <f>'Profit Booster'!#REF!*(1+'Profit Booster'!#REF!)</f>
        <v>#REF!</v>
      </c>
      <c r="Q9" s="4" t="e">
        <f>'Profit Booster'!#REF!*(1+'Profit Booster'!#REF!)</f>
        <v>#REF!</v>
      </c>
      <c r="R9" s="4" t="e">
        <f>'Profit Booster'!#REF!*(1+'Profit Booster'!#REF!)</f>
        <v>#REF!</v>
      </c>
      <c r="S9" s="4" t="e">
        <f>'Profit Booster'!#REF!*(1+'Profit Booster'!#REF!)</f>
        <v>#REF!</v>
      </c>
      <c r="T9" s="4" t="e">
        <f>'Profit Booster'!#REF!*(1+'Profit Booster'!#REF!)</f>
        <v>#REF!</v>
      </c>
      <c r="U9" s="6" t="e">
        <f>'Profit Booster'!#REF!*(1+'Profit Booster'!#REF!)</f>
        <v>#REF!</v>
      </c>
    </row>
    <row r="10" spans="1:21" x14ac:dyDescent="0.4">
      <c r="A10" s="1">
        <v>3</v>
      </c>
      <c r="D10" s="5" t="e">
        <f>'Profit Booster'!C8*(1+'Profit Booster'!#REF!)</f>
        <v>#REF!</v>
      </c>
      <c r="E10" s="4" t="e">
        <f>'Profit Booster'!D8*(1+'Profit Booster'!#REF!)</f>
        <v>#REF!</v>
      </c>
      <c r="F10" s="4" t="e">
        <f>'Profit Booster'!F8*(1+'Profit Booster'!#REF!)</f>
        <v>#REF!</v>
      </c>
      <c r="G10" s="4" t="e">
        <f>'Profit Booster'!G8*(1+'Profit Booster'!#REF!)</f>
        <v>#REF!</v>
      </c>
      <c r="H10" s="4" t="e">
        <f>'Profit Booster'!#REF!*(1+'Profit Booster'!#REF!)</f>
        <v>#REF!</v>
      </c>
      <c r="I10" s="4" t="e">
        <f>'Profit Booster'!#REF!*(1+'Profit Booster'!#REF!)</f>
        <v>#REF!</v>
      </c>
      <c r="J10" s="4" t="e">
        <f>'Profit Booster'!#REF!*(1+'Profit Booster'!#REF!)</f>
        <v>#REF!</v>
      </c>
      <c r="K10" s="4" t="e">
        <f>'Profit Booster'!#REF!*(1+'Profit Booster'!#REF!)</f>
        <v>#REF!</v>
      </c>
      <c r="L10" s="4" t="e">
        <f>'Profit Booster'!#REF!*(1+'Profit Booster'!#REF!)</f>
        <v>#REF!</v>
      </c>
      <c r="M10" s="4" t="e">
        <f>'Profit Booster'!#REF!*(1+'Profit Booster'!#REF!)</f>
        <v>#REF!</v>
      </c>
      <c r="N10" s="4" t="e">
        <f>'Profit Booster'!#REF!*(1+'Profit Booster'!#REF!)</f>
        <v>#REF!</v>
      </c>
      <c r="O10" s="4" t="e">
        <f>'Profit Booster'!#REF!*(1+'Profit Booster'!#REF!)</f>
        <v>#REF!</v>
      </c>
      <c r="P10" s="4" t="e">
        <f>'Profit Booster'!#REF!*(1+'Profit Booster'!#REF!)</f>
        <v>#REF!</v>
      </c>
      <c r="Q10" s="4" t="e">
        <f>'Profit Booster'!#REF!*(1+'Profit Booster'!#REF!)</f>
        <v>#REF!</v>
      </c>
      <c r="R10" s="4" t="e">
        <f>'Profit Booster'!#REF!*(1+'Profit Booster'!#REF!)</f>
        <v>#REF!</v>
      </c>
      <c r="S10" s="4" t="e">
        <f>'Profit Booster'!#REF!*(1+'Profit Booster'!#REF!)</f>
        <v>#REF!</v>
      </c>
      <c r="T10" s="4" t="e">
        <f>'Profit Booster'!#REF!*(1+'Profit Booster'!#REF!)</f>
        <v>#REF!</v>
      </c>
      <c r="U10" s="6" t="e">
        <f>'Profit Booster'!#REF!*(1+'Profit Booster'!#REF!)</f>
        <v>#REF!</v>
      </c>
    </row>
    <row r="11" spans="1:21" x14ac:dyDescent="0.4">
      <c r="A11" s="1">
        <v>6</v>
      </c>
      <c r="D11" s="5" t="e">
        <f>'Profit Booster'!C9*(1+'Profit Booster'!#REF!)</f>
        <v>#REF!</v>
      </c>
      <c r="E11" s="4" t="e">
        <f>'Profit Booster'!D9*(1+'Profit Booster'!#REF!)</f>
        <v>#REF!</v>
      </c>
      <c r="F11" s="4" t="e">
        <f>'Profit Booster'!F9*(1+'Profit Booster'!#REF!)</f>
        <v>#REF!</v>
      </c>
      <c r="G11" s="4" t="e">
        <f>'Profit Booster'!G9*(1+'Profit Booster'!#REF!)</f>
        <v>#REF!</v>
      </c>
      <c r="H11" s="4" t="e">
        <f>'Profit Booster'!#REF!*(1+'Profit Booster'!#REF!)</f>
        <v>#REF!</v>
      </c>
      <c r="I11" s="4" t="e">
        <f>'Profit Booster'!#REF!*(1+'Profit Booster'!#REF!)</f>
        <v>#REF!</v>
      </c>
      <c r="J11" s="4" t="e">
        <f>'Profit Booster'!#REF!*(1+'Profit Booster'!#REF!)</f>
        <v>#REF!</v>
      </c>
      <c r="K11" s="4" t="e">
        <f>'Profit Booster'!#REF!*(1+'Profit Booster'!#REF!)</f>
        <v>#REF!</v>
      </c>
      <c r="L11" s="4" t="e">
        <f>'Profit Booster'!#REF!*(1+'Profit Booster'!#REF!)</f>
        <v>#REF!</v>
      </c>
      <c r="M11" s="4" t="e">
        <f>'Profit Booster'!#REF!*(1+'Profit Booster'!#REF!)</f>
        <v>#REF!</v>
      </c>
      <c r="N11" s="4" t="e">
        <f>'Profit Booster'!#REF!*(1+'Profit Booster'!#REF!)</f>
        <v>#REF!</v>
      </c>
      <c r="O11" s="4" t="e">
        <f>'Profit Booster'!#REF!*(1+'Profit Booster'!#REF!)</f>
        <v>#REF!</v>
      </c>
      <c r="P11" s="4" t="e">
        <f>'Profit Booster'!#REF!*(1+'Profit Booster'!#REF!)</f>
        <v>#REF!</v>
      </c>
      <c r="Q11" s="4" t="e">
        <f>'Profit Booster'!#REF!*(1+'Profit Booster'!#REF!)</f>
        <v>#REF!</v>
      </c>
      <c r="R11" s="4" t="e">
        <f>'Profit Booster'!#REF!*(1+'Profit Booster'!#REF!)</f>
        <v>#REF!</v>
      </c>
      <c r="S11" s="4" t="e">
        <f>'Profit Booster'!#REF!*(1+'Profit Booster'!#REF!)</f>
        <v>#REF!</v>
      </c>
      <c r="T11" s="4" t="e">
        <f>'Profit Booster'!#REF!*(1+'Profit Booster'!#REF!)</f>
        <v>#REF!</v>
      </c>
      <c r="U11" s="6" t="e">
        <f>'Profit Booster'!#REF!*(1+'Profit Booster'!#REF!)</f>
        <v>#REF!</v>
      </c>
    </row>
    <row r="12" spans="1:21" x14ac:dyDescent="0.4">
      <c r="D12" s="5" t="e">
        <f>'Profit Booster'!C10*(1+'Profit Booster'!#REF!)</f>
        <v>#REF!</v>
      </c>
      <c r="E12" s="4" t="e">
        <f>'Profit Booster'!D10*(1+'Profit Booster'!#REF!)</f>
        <v>#REF!</v>
      </c>
      <c r="F12" s="4" t="e">
        <f>'Profit Booster'!F10*(1+'Profit Booster'!#REF!)</f>
        <v>#REF!</v>
      </c>
      <c r="G12" s="4" t="e">
        <f>'Profit Booster'!G10*(1+'Profit Booster'!#REF!)</f>
        <v>#REF!</v>
      </c>
      <c r="H12" s="4" t="e">
        <f>'Profit Booster'!#REF!*(1+'Profit Booster'!#REF!)</f>
        <v>#REF!</v>
      </c>
      <c r="I12" s="4" t="e">
        <f>'Profit Booster'!#REF!*(1+'Profit Booster'!#REF!)</f>
        <v>#REF!</v>
      </c>
      <c r="J12" s="4" t="e">
        <f>'Profit Booster'!#REF!*(1+'Profit Booster'!#REF!)</f>
        <v>#REF!</v>
      </c>
      <c r="K12" s="4" t="e">
        <f>'Profit Booster'!#REF!*(1+'Profit Booster'!#REF!)</f>
        <v>#REF!</v>
      </c>
      <c r="L12" s="4" t="e">
        <f>'Profit Booster'!#REF!*(1+'Profit Booster'!#REF!)</f>
        <v>#REF!</v>
      </c>
      <c r="M12" s="4" t="e">
        <f>'Profit Booster'!#REF!*(1+'Profit Booster'!#REF!)</f>
        <v>#REF!</v>
      </c>
      <c r="N12" s="4" t="e">
        <f>'Profit Booster'!#REF!*(1+'Profit Booster'!#REF!)</f>
        <v>#REF!</v>
      </c>
      <c r="O12" s="4" t="e">
        <f>'Profit Booster'!#REF!*(1+'Profit Booster'!#REF!)</f>
        <v>#REF!</v>
      </c>
      <c r="P12" s="4" t="e">
        <f>'Profit Booster'!#REF!*(1+'Profit Booster'!#REF!)</f>
        <v>#REF!</v>
      </c>
      <c r="Q12" s="4" t="e">
        <f>'Profit Booster'!#REF!*(1+'Profit Booster'!#REF!)</f>
        <v>#REF!</v>
      </c>
      <c r="R12" s="4" t="e">
        <f>'Profit Booster'!#REF!*(1+'Profit Booster'!#REF!)</f>
        <v>#REF!</v>
      </c>
      <c r="S12" s="4" t="e">
        <f>'Profit Booster'!#REF!*(1+'Profit Booster'!#REF!)</f>
        <v>#REF!</v>
      </c>
      <c r="T12" s="4" t="e">
        <f>'Profit Booster'!#REF!*(1+'Profit Booster'!#REF!)</f>
        <v>#REF!</v>
      </c>
      <c r="U12" s="6" t="e">
        <f>'Profit Booster'!#REF!*(1+'Profit Booster'!#REF!)</f>
        <v>#REF!</v>
      </c>
    </row>
    <row r="13" spans="1:21" x14ac:dyDescent="0.4">
      <c r="A13" s="13" t="s">
        <v>26</v>
      </c>
      <c r="D13" s="5" t="e">
        <f>'Profit Booster'!C11*(1+'Profit Booster'!#REF!)</f>
        <v>#REF!</v>
      </c>
      <c r="E13" s="4" t="e">
        <f>'Profit Booster'!D11*(1+'Profit Booster'!#REF!)</f>
        <v>#REF!</v>
      </c>
      <c r="F13" s="4" t="e">
        <f>'Profit Booster'!F11*(1+'Profit Booster'!#REF!)</f>
        <v>#REF!</v>
      </c>
      <c r="G13" s="4" t="e">
        <f>'Profit Booster'!G11*(1+'Profit Booster'!#REF!)</f>
        <v>#REF!</v>
      </c>
      <c r="H13" s="4" t="e">
        <f>'Profit Booster'!#REF!*(1+'Profit Booster'!#REF!)</f>
        <v>#REF!</v>
      </c>
      <c r="I13" s="4" t="e">
        <f>'Profit Booster'!#REF!*(1+'Profit Booster'!#REF!)</f>
        <v>#REF!</v>
      </c>
      <c r="J13" s="4" t="e">
        <f>'Profit Booster'!#REF!*(1+'Profit Booster'!#REF!)</f>
        <v>#REF!</v>
      </c>
      <c r="K13" s="4" t="e">
        <f>'Profit Booster'!#REF!*(1+'Profit Booster'!#REF!)</f>
        <v>#REF!</v>
      </c>
      <c r="L13" s="4" t="e">
        <f>'Profit Booster'!#REF!*(1+'Profit Booster'!#REF!)</f>
        <v>#REF!</v>
      </c>
      <c r="M13" s="4" t="e">
        <f>'Profit Booster'!#REF!*(1+'Profit Booster'!#REF!)</f>
        <v>#REF!</v>
      </c>
      <c r="N13" s="4" t="e">
        <f>'Profit Booster'!#REF!*(1+'Profit Booster'!#REF!)</f>
        <v>#REF!</v>
      </c>
      <c r="O13" s="4" t="e">
        <f>'Profit Booster'!#REF!*(1+'Profit Booster'!#REF!)</f>
        <v>#REF!</v>
      </c>
      <c r="P13" s="4" t="e">
        <f>'Profit Booster'!#REF!*(1+'Profit Booster'!#REF!)</f>
        <v>#REF!</v>
      </c>
      <c r="Q13" s="4" t="e">
        <f>'Profit Booster'!#REF!*(1+'Profit Booster'!#REF!)</f>
        <v>#REF!</v>
      </c>
      <c r="R13" s="4" t="e">
        <f>'Profit Booster'!#REF!*(1+'Profit Booster'!#REF!)</f>
        <v>#REF!</v>
      </c>
      <c r="S13" s="4" t="e">
        <f>'Profit Booster'!#REF!*(1+'Profit Booster'!#REF!)</f>
        <v>#REF!</v>
      </c>
      <c r="T13" s="4" t="e">
        <f>'Profit Booster'!#REF!*(1+'Profit Booster'!#REF!)</f>
        <v>#REF!</v>
      </c>
      <c r="U13" s="6" t="e">
        <f>'Profit Booster'!#REF!*(1+'Profit Booster'!#REF!)</f>
        <v>#REF!</v>
      </c>
    </row>
    <row r="14" spans="1:21" x14ac:dyDescent="0.4">
      <c r="A14" s="15" t="s">
        <v>1</v>
      </c>
      <c r="D14" s="5" t="e">
        <f t="shared" ref="D14:U14" si="0">SUM(D7:D13)</f>
        <v>#REF!</v>
      </c>
      <c r="E14" s="4" t="e">
        <f t="shared" si="0"/>
        <v>#REF!</v>
      </c>
      <c r="F14" s="4" t="e">
        <f t="shared" si="0"/>
        <v>#REF!</v>
      </c>
      <c r="G14" s="4" t="e">
        <f t="shared" si="0"/>
        <v>#REF!</v>
      </c>
      <c r="H14" s="4" t="e">
        <f t="shared" si="0"/>
        <v>#REF!</v>
      </c>
      <c r="I14" s="4" t="e">
        <f t="shared" si="0"/>
        <v>#REF!</v>
      </c>
      <c r="J14" s="4" t="e">
        <f t="shared" si="0"/>
        <v>#REF!</v>
      </c>
      <c r="K14" s="4" t="e">
        <f t="shared" si="0"/>
        <v>#REF!</v>
      </c>
      <c r="L14" s="4" t="e">
        <f t="shared" si="0"/>
        <v>#REF!</v>
      </c>
      <c r="M14" s="4" t="e">
        <f t="shared" si="0"/>
        <v>#REF!</v>
      </c>
      <c r="N14" s="4" t="e">
        <f t="shared" si="0"/>
        <v>#REF!</v>
      </c>
      <c r="O14" s="4" t="e">
        <f t="shared" si="0"/>
        <v>#REF!</v>
      </c>
      <c r="P14" s="4" t="e">
        <f t="shared" si="0"/>
        <v>#REF!</v>
      </c>
      <c r="Q14" s="4" t="e">
        <f t="shared" si="0"/>
        <v>#REF!</v>
      </c>
      <c r="R14" s="4" t="e">
        <f t="shared" si="0"/>
        <v>#REF!</v>
      </c>
      <c r="S14" s="4" t="e">
        <f t="shared" si="0"/>
        <v>#REF!</v>
      </c>
      <c r="T14" s="4" t="e">
        <f t="shared" si="0"/>
        <v>#REF!</v>
      </c>
      <c r="U14" s="6" t="e">
        <f t="shared" si="0"/>
        <v>#REF!</v>
      </c>
    </row>
    <row r="15" spans="1:21" x14ac:dyDescent="0.4">
      <c r="A15" s="15" t="s">
        <v>27</v>
      </c>
      <c r="D15" s="5"/>
      <c r="E15" s="4"/>
      <c r="F15" s="4"/>
      <c r="G15" s="4"/>
      <c r="H15" s="4"/>
      <c r="I15" s="4"/>
      <c r="J15" s="4"/>
      <c r="K15" s="4"/>
      <c r="L15" s="4"/>
      <c r="M15" s="4"/>
      <c r="N15" s="4"/>
      <c r="O15" s="4"/>
      <c r="P15" s="4"/>
      <c r="Q15" s="4"/>
      <c r="R15" s="4"/>
      <c r="S15" s="4"/>
      <c r="T15" s="4"/>
      <c r="U15" s="6"/>
    </row>
    <row r="16" spans="1:21" x14ac:dyDescent="0.4">
      <c r="D16" s="5"/>
      <c r="E16" s="4"/>
      <c r="F16" s="4"/>
      <c r="G16" s="4"/>
      <c r="H16" s="4"/>
      <c r="I16" s="4"/>
      <c r="J16" s="4"/>
      <c r="K16" s="4"/>
      <c r="L16" s="4"/>
      <c r="M16" s="4"/>
      <c r="N16" s="4"/>
      <c r="O16" s="4"/>
      <c r="P16" s="4"/>
      <c r="Q16" s="4"/>
      <c r="R16" s="4"/>
      <c r="S16" s="4"/>
      <c r="T16" s="4"/>
      <c r="U16" s="6"/>
    </row>
    <row r="17" spans="4:21" x14ac:dyDescent="0.4">
      <c r="D17" s="5" t="e">
        <f>'Profit Booster'!C15*(1+'Profit Booster'!#REF!)</f>
        <v>#REF!</v>
      </c>
      <c r="E17" s="4" t="e">
        <f>'Profit Booster'!D15*(1+'Profit Booster'!#REF!)</f>
        <v>#REF!</v>
      </c>
      <c r="F17" s="4" t="e">
        <f>'Profit Booster'!F15*(1+'Profit Booster'!#REF!)</f>
        <v>#REF!</v>
      </c>
      <c r="G17" s="4" t="e">
        <f>'Profit Booster'!G15*(1+'Profit Booster'!#REF!)</f>
        <v>#REF!</v>
      </c>
      <c r="H17" s="4" t="e">
        <f>'Profit Booster'!#REF!*(1+'Profit Booster'!#REF!)</f>
        <v>#REF!</v>
      </c>
      <c r="I17" s="4" t="e">
        <f>'Profit Booster'!#REF!*(1+'Profit Booster'!#REF!)</f>
        <v>#REF!</v>
      </c>
      <c r="J17" s="4" t="e">
        <f>'Profit Booster'!#REF!*(1+'Profit Booster'!#REF!)</f>
        <v>#REF!</v>
      </c>
      <c r="K17" s="4" t="e">
        <f>'Profit Booster'!#REF!*(1+'Profit Booster'!#REF!)</f>
        <v>#REF!</v>
      </c>
      <c r="L17" s="4" t="e">
        <f>'Profit Booster'!#REF!*(1+'Profit Booster'!#REF!)</f>
        <v>#REF!</v>
      </c>
      <c r="M17" s="4" t="e">
        <f>'Profit Booster'!#REF!*(1+'Profit Booster'!#REF!)</f>
        <v>#REF!</v>
      </c>
      <c r="N17" s="4" t="e">
        <f>'Profit Booster'!#REF!*(1+'Profit Booster'!#REF!)</f>
        <v>#REF!</v>
      </c>
      <c r="O17" s="4" t="e">
        <f>'Profit Booster'!#REF!*(1+'Profit Booster'!#REF!)</f>
        <v>#REF!</v>
      </c>
      <c r="P17" s="4" t="e">
        <f>'Profit Booster'!#REF!*(1+'Profit Booster'!#REF!)</f>
        <v>#REF!</v>
      </c>
      <c r="Q17" s="4" t="e">
        <f>'Profit Booster'!#REF!*(1+'Profit Booster'!#REF!)</f>
        <v>#REF!</v>
      </c>
      <c r="R17" s="4" t="e">
        <f>'Profit Booster'!#REF!*(1+'Profit Booster'!#REF!)</f>
        <v>#REF!</v>
      </c>
      <c r="S17" s="4" t="e">
        <f>'Profit Booster'!#REF!*(1+'Profit Booster'!#REF!)</f>
        <v>#REF!</v>
      </c>
      <c r="T17" s="4" t="e">
        <f>'Profit Booster'!#REF!*(1+'Profit Booster'!#REF!)</f>
        <v>#REF!</v>
      </c>
      <c r="U17" s="6" t="e">
        <f>'Profit Booster'!#REF!*(1+'Profit Booster'!#REF!)</f>
        <v>#REF!</v>
      </c>
    </row>
    <row r="18" spans="4:21" x14ac:dyDescent="0.4">
      <c r="D18" s="5" t="e">
        <f>'Profit Booster'!C16*(1+'Profit Booster'!#REF!)</f>
        <v>#REF!</v>
      </c>
      <c r="E18" s="4" t="e">
        <f>'Profit Booster'!D16*(1+'Profit Booster'!#REF!)</f>
        <v>#REF!</v>
      </c>
      <c r="F18" s="4" t="e">
        <f>'Profit Booster'!F16*(1+'Profit Booster'!#REF!)</f>
        <v>#REF!</v>
      </c>
      <c r="G18" s="4" t="e">
        <f>'Profit Booster'!G16*(1+'Profit Booster'!#REF!)</f>
        <v>#REF!</v>
      </c>
      <c r="H18" s="4" t="e">
        <f>'Profit Booster'!#REF!*(1+'Profit Booster'!#REF!)</f>
        <v>#REF!</v>
      </c>
      <c r="I18" s="4" t="e">
        <f>'Profit Booster'!#REF!*(1+'Profit Booster'!#REF!)</f>
        <v>#REF!</v>
      </c>
      <c r="J18" s="4" t="e">
        <f>'Profit Booster'!#REF!*(1+'Profit Booster'!#REF!)</f>
        <v>#REF!</v>
      </c>
      <c r="K18" s="4" t="e">
        <f>'Profit Booster'!#REF!*(1+'Profit Booster'!#REF!)</f>
        <v>#REF!</v>
      </c>
      <c r="L18" s="4" t="e">
        <f>'Profit Booster'!#REF!*(1+'Profit Booster'!#REF!)</f>
        <v>#REF!</v>
      </c>
      <c r="M18" s="4" t="e">
        <f>'Profit Booster'!#REF!*(1+'Profit Booster'!#REF!)</f>
        <v>#REF!</v>
      </c>
      <c r="N18" s="4" t="e">
        <f>'Profit Booster'!#REF!*(1+'Profit Booster'!#REF!)</f>
        <v>#REF!</v>
      </c>
      <c r="O18" s="4" t="e">
        <f>'Profit Booster'!#REF!*(1+'Profit Booster'!#REF!)</f>
        <v>#REF!</v>
      </c>
      <c r="P18" s="4" t="e">
        <f>'Profit Booster'!#REF!*(1+'Profit Booster'!#REF!)</f>
        <v>#REF!</v>
      </c>
      <c r="Q18" s="4" t="e">
        <f>'Profit Booster'!#REF!*(1+'Profit Booster'!#REF!)</f>
        <v>#REF!</v>
      </c>
      <c r="R18" s="4" t="e">
        <f>'Profit Booster'!#REF!*(1+'Profit Booster'!#REF!)</f>
        <v>#REF!</v>
      </c>
      <c r="S18" s="4" t="e">
        <f>'Profit Booster'!#REF!*(1+'Profit Booster'!#REF!)</f>
        <v>#REF!</v>
      </c>
      <c r="T18" s="4" t="e">
        <f>'Profit Booster'!#REF!*(1+'Profit Booster'!#REF!)</f>
        <v>#REF!</v>
      </c>
      <c r="U18" s="6" t="e">
        <f>'Profit Booster'!#REF!*(1+'Profit Booster'!#REF!)</f>
        <v>#REF!</v>
      </c>
    </row>
    <row r="19" spans="4:21" x14ac:dyDescent="0.4">
      <c r="D19" s="5" t="e">
        <f>'Profit Booster'!C17*(1+'Profit Booster'!#REF!)</f>
        <v>#REF!</v>
      </c>
      <c r="E19" s="4" t="e">
        <f>'Profit Booster'!D17*(1+'Profit Booster'!#REF!)</f>
        <v>#REF!</v>
      </c>
      <c r="F19" s="4" t="e">
        <f>'Profit Booster'!F17*(1+'Profit Booster'!#REF!)</f>
        <v>#REF!</v>
      </c>
      <c r="G19" s="4" t="e">
        <f>'Profit Booster'!G17*(1+'Profit Booster'!#REF!)</f>
        <v>#REF!</v>
      </c>
      <c r="H19" s="4" t="e">
        <f>'Profit Booster'!#REF!*(1+'Profit Booster'!#REF!)</f>
        <v>#REF!</v>
      </c>
      <c r="I19" s="4" t="e">
        <f>'Profit Booster'!#REF!*(1+'Profit Booster'!#REF!)</f>
        <v>#REF!</v>
      </c>
      <c r="J19" s="4" t="e">
        <f>'Profit Booster'!#REF!*(1+'Profit Booster'!#REF!)</f>
        <v>#REF!</v>
      </c>
      <c r="K19" s="4" t="e">
        <f>'Profit Booster'!#REF!*(1+'Profit Booster'!#REF!)</f>
        <v>#REF!</v>
      </c>
      <c r="L19" s="4" t="e">
        <f>'Profit Booster'!#REF!*(1+'Profit Booster'!#REF!)</f>
        <v>#REF!</v>
      </c>
      <c r="M19" s="4" t="e">
        <f>'Profit Booster'!#REF!*(1+'Profit Booster'!#REF!)</f>
        <v>#REF!</v>
      </c>
      <c r="N19" s="4" t="e">
        <f>'Profit Booster'!#REF!*(1+'Profit Booster'!#REF!)</f>
        <v>#REF!</v>
      </c>
      <c r="O19" s="4" t="e">
        <f>'Profit Booster'!#REF!*(1+'Profit Booster'!#REF!)</f>
        <v>#REF!</v>
      </c>
      <c r="P19" s="4" t="e">
        <f>'Profit Booster'!#REF!*(1+'Profit Booster'!#REF!)</f>
        <v>#REF!</v>
      </c>
      <c r="Q19" s="4" t="e">
        <f>'Profit Booster'!#REF!*(1+'Profit Booster'!#REF!)</f>
        <v>#REF!</v>
      </c>
      <c r="R19" s="4" t="e">
        <f>'Profit Booster'!#REF!*(1+'Profit Booster'!#REF!)</f>
        <v>#REF!</v>
      </c>
      <c r="S19" s="4" t="e">
        <f>'Profit Booster'!#REF!*(1+'Profit Booster'!#REF!)</f>
        <v>#REF!</v>
      </c>
      <c r="T19" s="4" t="e">
        <f>'Profit Booster'!#REF!*(1+'Profit Booster'!#REF!)</f>
        <v>#REF!</v>
      </c>
      <c r="U19" s="6" t="e">
        <f>'Profit Booster'!#REF!*(1+'Profit Booster'!#REF!)</f>
        <v>#REF!</v>
      </c>
    </row>
    <row r="20" spans="4:21" x14ac:dyDescent="0.4">
      <c r="D20" s="5" t="e">
        <f>'Profit Booster'!C18*(1+'Profit Booster'!#REF!)</f>
        <v>#REF!</v>
      </c>
      <c r="E20" s="4" t="e">
        <f>'Profit Booster'!D18*(1+'Profit Booster'!#REF!)</f>
        <v>#REF!</v>
      </c>
      <c r="F20" s="4" t="e">
        <f>'Profit Booster'!F18*(1+'Profit Booster'!#REF!)</f>
        <v>#REF!</v>
      </c>
      <c r="G20" s="4" t="e">
        <f>'Profit Booster'!G18*(1+'Profit Booster'!#REF!)</f>
        <v>#REF!</v>
      </c>
      <c r="H20" s="4" t="e">
        <f>'Profit Booster'!#REF!*(1+'Profit Booster'!#REF!)</f>
        <v>#REF!</v>
      </c>
      <c r="I20" s="4" t="e">
        <f>'Profit Booster'!#REF!*(1+'Profit Booster'!#REF!)</f>
        <v>#REF!</v>
      </c>
      <c r="J20" s="4" t="e">
        <f>'Profit Booster'!#REF!*(1+'Profit Booster'!#REF!)</f>
        <v>#REF!</v>
      </c>
      <c r="K20" s="4" t="e">
        <f>'Profit Booster'!#REF!*(1+'Profit Booster'!#REF!)</f>
        <v>#REF!</v>
      </c>
      <c r="L20" s="4" t="e">
        <f>'Profit Booster'!#REF!*(1+'Profit Booster'!#REF!)</f>
        <v>#REF!</v>
      </c>
      <c r="M20" s="4" t="e">
        <f>'Profit Booster'!#REF!*(1+'Profit Booster'!#REF!)</f>
        <v>#REF!</v>
      </c>
      <c r="N20" s="4" t="e">
        <f>'Profit Booster'!#REF!*(1+'Profit Booster'!#REF!)</f>
        <v>#REF!</v>
      </c>
      <c r="O20" s="4" t="e">
        <f>'Profit Booster'!#REF!*(1+'Profit Booster'!#REF!)</f>
        <v>#REF!</v>
      </c>
      <c r="P20" s="4" t="e">
        <f>'Profit Booster'!#REF!*(1+'Profit Booster'!#REF!)</f>
        <v>#REF!</v>
      </c>
      <c r="Q20" s="4" t="e">
        <f>'Profit Booster'!#REF!*(1+'Profit Booster'!#REF!)</f>
        <v>#REF!</v>
      </c>
      <c r="R20" s="4" t="e">
        <f>'Profit Booster'!#REF!*(1+'Profit Booster'!#REF!)</f>
        <v>#REF!</v>
      </c>
      <c r="S20" s="4" t="e">
        <f>'Profit Booster'!#REF!*(1+'Profit Booster'!#REF!)</f>
        <v>#REF!</v>
      </c>
      <c r="T20" s="4" t="e">
        <f>'Profit Booster'!#REF!*(1+'Profit Booster'!#REF!)</f>
        <v>#REF!</v>
      </c>
      <c r="U20" s="6" t="e">
        <f>'Profit Booster'!#REF!*(1+'Profit Booster'!#REF!)</f>
        <v>#REF!</v>
      </c>
    </row>
    <row r="21" spans="4:21" x14ac:dyDescent="0.4">
      <c r="D21" s="5" t="e">
        <f>'Profit Booster'!C19*(1+'Profit Booster'!#REF!)</f>
        <v>#REF!</v>
      </c>
      <c r="E21" s="4" t="e">
        <f>'Profit Booster'!D19*(1+'Profit Booster'!#REF!)</f>
        <v>#REF!</v>
      </c>
      <c r="F21" s="4" t="e">
        <f>'Profit Booster'!F19*(1+'Profit Booster'!#REF!)</f>
        <v>#REF!</v>
      </c>
      <c r="G21" s="4" t="e">
        <f>'Profit Booster'!G19*(1+'Profit Booster'!#REF!)</f>
        <v>#REF!</v>
      </c>
      <c r="H21" s="4" t="e">
        <f>'Profit Booster'!#REF!*(1+'Profit Booster'!#REF!)</f>
        <v>#REF!</v>
      </c>
      <c r="I21" s="4" t="e">
        <f>'Profit Booster'!#REF!*(1+'Profit Booster'!#REF!)</f>
        <v>#REF!</v>
      </c>
      <c r="J21" s="4" t="e">
        <f>'Profit Booster'!#REF!*(1+'Profit Booster'!#REF!)</f>
        <v>#REF!</v>
      </c>
      <c r="K21" s="4" t="e">
        <f>'Profit Booster'!#REF!*(1+'Profit Booster'!#REF!)</f>
        <v>#REF!</v>
      </c>
      <c r="L21" s="4" t="e">
        <f>'Profit Booster'!#REF!*(1+'Profit Booster'!#REF!)</f>
        <v>#REF!</v>
      </c>
      <c r="M21" s="4" t="e">
        <f>'Profit Booster'!#REF!*(1+'Profit Booster'!#REF!)</f>
        <v>#REF!</v>
      </c>
      <c r="N21" s="4" t="e">
        <f>'Profit Booster'!#REF!*(1+'Profit Booster'!#REF!)</f>
        <v>#REF!</v>
      </c>
      <c r="O21" s="4" t="e">
        <f>'Profit Booster'!#REF!*(1+'Profit Booster'!#REF!)</f>
        <v>#REF!</v>
      </c>
      <c r="P21" s="4" t="e">
        <f>'Profit Booster'!#REF!*(1+'Profit Booster'!#REF!)</f>
        <v>#REF!</v>
      </c>
      <c r="Q21" s="4" t="e">
        <f>'Profit Booster'!#REF!*(1+'Profit Booster'!#REF!)</f>
        <v>#REF!</v>
      </c>
      <c r="R21" s="4" t="e">
        <f>'Profit Booster'!#REF!*(1+'Profit Booster'!#REF!)</f>
        <v>#REF!</v>
      </c>
      <c r="S21" s="4" t="e">
        <f>'Profit Booster'!#REF!*(1+'Profit Booster'!#REF!)</f>
        <v>#REF!</v>
      </c>
      <c r="T21" s="4" t="e">
        <f>'Profit Booster'!#REF!*(1+'Profit Booster'!#REF!)</f>
        <v>#REF!</v>
      </c>
      <c r="U21" s="6" t="e">
        <f>'Profit Booster'!#REF!*(1+'Profit Booster'!#REF!)</f>
        <v>#REF!</v>
      </c>
    </row>
    <row r="22" spans="4:21" x14ac:dyDescent="0.4">
      <c r="D22" s="5" t="e">
        <f>'Profit Booster'!C20*(1+'Profit Booster'!#REF!)</f>
        <v>#REF!</v>
      </c>
      <c r="E22" s="4" t="e">
        <f>'Profit Booster'!D20*(1+'Profit Booster'!#REF!)</f>
        <v>#REF!</v>
      </c>
      <c r="F22" s="4" t="e">
        <f>'Profit Booster'!F20*(1+'Profit Booster'!#REF!)</f>
        <v>#REF!</v>
      </c>
      <c r="G22" s="4" t="e">
        <f>'Profit Booster'!G20*(1+'Profit Booster'!#REF!)</f>
        <v>#REF!</v>
      </c>
      <c r="H22" s="4" t="e">
        <f>'Profit Booster'!#REF!*(1+'Profit Booster'!#REF!)</f>
        <v>#REF!</v>
      </c>
      <c r="I22" s="4" t="e">
        <f>'Profit Booster'!#REF!*(1+'Profit Booster'!#REF!)</f>
        <v>#REF!</v>
      </c>
      <c r="J22" s="4" t="e">
        <f>'Profit Booster'!#REF!*(1+'Profit Booster'!#REF!)</f>
        <v>#REF!</v>
      </c>
      <c r="K22" s="4" t="e">
        <f>'Profit Booster'!#REF!*(1+'Profit Booster'!#REF!)</f>
        <v>#REF!</v>
      </c>
      <c r="L22" s="4" t="e">
        <f>'Profit Booster'!#REF!*(1+'Profit Booster'!#REF!)</f>
        <v>#REF!</v>
      </c>
      <c r="M22" s="4" t="e">
        <f>'Profit Booster'!#REF!*(1+'Profit Booster'!#REF!)</f>
        <v>#REF!</v>
      </c>
      <c r="N22" s="4" t="e">
        <f>'Profit Booster'!#REF!*(1+'Profit Booster'!#REF!)</f>
        <v>#REF!</v>
      </c>
      <c r="O22" s="4" t="e">
        <f>'Profit Booster'!#REF!*(1+'Profit Booster'!#REF!)</f>
        <v>#REF!</v>
      </c>
      <c r="P22" s="4" t="e">
        <f>'Profit Booster'!#REF!*(1+'Profit Booster'!#REF!)</f>
        <v>#REF!</v>
      </c>
      <c r="Q22" s="4" t="e">
        <f>'Profit Booster'!#REF!*(1+'Profit Booster'!#REF!)</f>
        <v>#REF!</v>
      </c>
      <c r="R22" s="4" t="e">
        <f>'Profit Booster'!#REF!*(1+'Profit Booster'!#REF!)</f>
        <v>#REF!</v>
      </c>
      <c r="S22" s="4" t="e">
        <f>'Profit Booster'!#REF!*(1+'Profit Booster'!#REF!)</f>
        <v>#REF!</v>
      </c>
      <c r="T22" s="4" t="e">
        <f>'Profit Booster'!#REF!*(1+'Profit Booster'!#REF!)</f>
        <v>#REF!</v>
      </c>
      <c r="U22" s="6" t="e">
        <f>'Profit Booster'!#REF!*(1+'Profit Booster'!#REF!)</f>
        <v>#REF!</v>
      </c>
    </row>
    <row r="23" spans="4:21" x14ac:dyDescent="0.4">
      <c r="D23" s="5" t="e">
        <f>'Profit Booster'!C21*(1+'Profit Booster'!#REF!)</f>
        <v>#REF!</v>
      </c>
      <c r="E23" s="4" t="e">
        <f>'Profit Booster'!D21*(1+'Profit Booster'!#REF!)</f>
        <v>#REF!</v>
      </c>
      <c r="F23" s="4" t="e">
        <f>'Profit Booster'!F21*(1+'Profit Booster'!#REF!)</f>
        <v>#REF!</v>
      </c>
      <c r="G23" s="4" t="e">
        <f>'Profit Booster'!G21*(1+'Profit Booster'!#REF!)</f>
        <v>#REF!</v>
      </c>
      <c r="H23" s="4" t="e">
        <f>'Profit Booster'!#REF!*(1+'Profit Booster'!#REF!)</f>
        <v>#REF!</v>
      </c>
      <c r="I23" s="4" t="e">
        <f>'Profit Booster'!#REF!*(1+'Profit Booster'!#REF!)</f>
        <v>#REF!</v>
      </c>
      <c r="J23" s="4" t="e">
        <f>'Profit Booster'!#REF!*(1+'Profit Booster'!#REF!)</f>
        <v>#REF!</v>
      </c>
      <c r="K23" s="4" t="e">
        <f>'Profit Booster'!#REF!*(1+'Profit Booster'!#REF!)</f>
        <v>#REF!</v>
      </c>
      <c r="L23" s="4" t="e">
        <f>'Profit Booster'!#REF!*(1+'Profit Booster'!#REF!)</f>
        <v>#REF!</v>
      </c>
      <c r="M23" s="4" t="e">
        <f>'Profit Booster'!#REF!*(1+'Profit Booster'!#REF!)</f>
        <v>#REF!</v>
      </c>
      <c r="N23" s="4" t="e">
        <f>'Profit Booster'!#REF!*(1+'Profit Booster'!#REF!)</f>
        <v>#REF!</v>
      </c>
      <c r="O23" s="4" t="e">
        <f>'Profit Booster'!#REF!*(1+'Profit Booster'!#REF!)</f>
        <v>#REF!</v>
      </c>
      <c r="P23" s="4" t="e">
        <f>'Profit Booster'!#REF!*(1+'Profit Booster'!#REF!)</f>
        <v>#REF!</v>
      </c>
      <c r="Q23" s="4" t="e">
        <f>'Profit Booster'!#REF!*(1+'Profit Booster'!#REF!)</f>
        <v>#REF!</v>
      </c>
      <c r="R23" s="4" t="e">
        <f>'Profit Booster'!#REF!*(1+'Profit Booster'!#REF!)</f>
        <v>#REF!</v>
      </c>
      <c r="S23" s="4" t="e">
        <f>'Profit Booster'!#REF!*(1+'Profit Booster'!#REF!)</f>
        <v>#REF!</v>
      </c>
      <c r="T23" s="4" t="e">
        <f>'Profit Booster'!#REF!*(1+'Profit Booster'!#REF!)</f>
        <v>#REF!</v>
      </c>
      <c r="U23" s="6" t="e">
        <f>'Profit Booster'!#REF!*(1+'Profit Booster'!#REF!)</f>
        <v>#REF!</v>
      </c>
    </row>
    <row r="24" spans="4:21" x14ac:dyDescent="0.4">
      <c r="D24" s="5" t="e">
        <f t="shared" ref="D24:U24" si="1">SUM(D17:D23)</f>
        <v>#REF!</v>
      </c>
      <c r="E24" s="4" t="e">
        <f t="shared" si="1"/>
        <v>#REF!</v>
      </c>
      <c r="F24" s="4" t="e">
        <f t="shared" si="1"/>
        <v>#REF!</v>
      </c>
      <c r="G24" s="4" t="e">
        <f t="shared" si="1"/>
        <v>#REF!</v>
      </c>
      <c r="H24" s="4" t="e">
        <f t="shared" si="1"/>
        <v>#REF!</v>
      </c>
      <c r="I24" s="4" t="e">
        <f t="shared" si="1"/>
        <v>#REF!</v>
      </c>
      <c r="J24" s="4" t="e">
        <f t="shared" si="1"/>
        <v>#REF!</v>
      </c>
      <c r="K24" s="4" t="e">
        <f t="shared" si="1"/>
        <v>#REF!</v>
      </c>
      <c r="L24" s="4" t="e">
        <f t="shared" si="1"/>
        <v>#REF!</v>
      </c>
      <c r="M24" s="4" t="e">
        <f t="shared" si="1"/>
        <v>#REF!</v>
      </c>
      <c r="N24" s="4" t="e">
        <f t="shared" si="1"/>
        <v>#REF!</v>
      </c>
      <c r="O24" s="4" t="e">
        <f t="shared" si="1"/>
        <v>#REF!</v>
      </c>
      <c r="P24" s="4" t="e">
        <f t="shared" si="1"/>
        <v>#REF!</v>
      </c>
      <c r="Q24" s="4" t="e">
        <f t="shared" si="1"/>
        <v>#REF!</v>
      </c>
      <c r="R24" s="4" t="e">
        <f t="shared" si="1"/>
        <v>#REF!</v>
      </c>
      <c r="S24" s="4" t="e">
        <f t="shared" si="1"/>
        <v>#REF!</v>
      </c>
      <c r="T24" s="4" t="e">
        <f t="shared" si="1"/>
        <v>#REF!</v>
      </c>
      <c r="U24" s="6" t="e">
        <f t="shared" si="1"/>
        <v>#REF!</v>
      </c>
    </row>
    <row r="25" spans="4:21" x14ac:dyDescent="0.4">
      <c r="D25" s="5"/>
      <c r="E25" s="4"/>
      <c r="F25" s="4"/>
      <c r="G25" s="4"/>
      <c r="H25" s="4"/>
      <c r="I25" s="4"/>
      <c r="J25" s="4"/>
      <c r="K25" s="4"/>
      <c r="L25" s="4"/>
      <c r="M25" s="4"/>
      <c r="N25" s="4"/>
      <c r="O25" s="4"/>
      <c r="P25" s="4"/>
      <c r="Q25" s="4"/>
      <c r="R25" s="4"/>
      <c r="S25" s="4"/>
      <c r="T25" s="4"/>
      <c r="U25" s="6"/>
    </row>
    <row r="26" spans="4:21" x14ac:dyDescent="0.4">
      <c r="D26" s="5" t="e">
        <f t="shared" ref="D26:U26" si="2">D14-D24</f>
        <v>#REF!</v>
      </c>
      <c r="E26" s="4" t="e">
        <f t="shared" si="2"/>
        <v>#REF!</v>
      </c>
      <c r="F26" s="4" t="e">
        <f t="shared" si="2"/>
        <v>#REF!</v>
      </c>
      <c r="G26" s="4" t="e">
        <f t="shared" si="2"/>
        <v>#REF!</v>
      </c>
      <c r="H26" s="4" t="e">
        <f t="shared" si="2"/>
        <v>#REF!</v>
      </c>
      <c r="I26" s="4" t="e">
        <f t="shared" si="2"/>
        <v>#REF!</v>
      </c>
      <c r="J26" s="4" t="e">
        <f t="shared" si="2"/>
        <v>#REF!</v>
      </c>
      <c r="K26" s="4" t="e">
        <f t="shared" si="2"/>
        <v>#REF!</v>
      </c>
      <c r="L26" s="4" t="e">
        <f t="shared" si="2"/>
        <v>#REF!</v>
      </c>
      <c r="M26" s="4" t="e">
        <f t="shared" si="2"/>
        <v>#REF!</v>
      </c>
      <c r="N26" s="4" t="e">
        <f t="shared" si="2"/>
        <v>#REF!</v>
      </c>
      <c r="O26" s="4" t="e">
        <f t="shared" si="2"/>
        <v>#REF!</v>
      </c>
      <c r="P26" s="4" t="e">
        <f t="shared" si="2"/>
        <v>#REF!</v>
      </c>
      <c r="Q26" s="4" t="e">
        <f t="shared" si="2"/>
        <v>#REF!</v>
      </c>
      <c r="R26" s="4" t="e">
        <f t="shared" si="2"/>
        <v>#REF!</v>
      </c>
      <c r="S26" s="4" t="e">
        <f t="shared" si="2"/>
        <v>#REF!</v>
      </c>
      <c r="T26" s="4" t="e">
        <f t="shared" si="2"/>
        <v>#REF!</v>
      </c>
      <c r="U26" s="6" t="e">
        <f t="shared" si="2"/>
        <v>#REF!</v>
      </c>
    </row>
    <row r="27" spans="4:21" x14ac:dyDescent="0.4">
      <c r="D27" s="5"/>
      <c r="E27" s="4"/>
      <c r="F27" s="4"/>
      <c r="G27" s="4"/>
      <c r="H27" s="4"/>
      <c r="I27" s="4"/>
      <c r="J27" s="4"/>
      <c r="K27" s="4"/>
      <c r="L27" s="4"/>
      <c r="M27" s="4"/>
      <c r="N27" s="4"/>
      <c r="O27" s="4"/>
      <c r="P27" s="4"/>
      <c r="Q27" s="4"/>
      <c r="R27" s="4"/>
      <c r="S27" s="4"/>
      <c r="T27" s="4"/>
      <c r="U27" s="6"/>
    </row>
    <row r="28" spans="4:21" x14ac:dyDescent="0.4">
      <c r="D28" s="5"/>
      <c r="E28" s="4"/>
      <c r="F28" s="4"/>
      <c r="G28" s="4"/>
      <c r="H28" s="4"/>
      <c r="I28" s="4"/>
      <c r="J28" s="4"/>
      <c r="K28" s="4"/>
      <c r="L28" s="4"/>
      <c r="M28" s="4"/>
      <c r="N28" s="4"/>
      <c r="O28" s="4"/>
      <c r="P28" s="4"/>
      <c r="Q28" s="4"/>
      <c r="R28" s="4"/>
      <c r="S28" s="4"/>
      <c r="T28" s="4"/>
      <c r="U28" s="6"/>
    </row>
    <row r="29" spans="4:21" x14ac:dyDescent="0.4">
      <c r="D29" s="5" t="e">
        <f>'Profit Booster'!C29*(1+'Profit Booster'!#REF!)</f>
        <v>#REF!</v>
      </c>
      <c r="E29" s="4" t="e">
        <f>'Profit Booster'!D29*(1+'Profit Booster'!#REF!)</f>
        <v>#REF!</v>
      </c>
      <c r="F29" s="4" t="e">
        <f>'Profit Booster'!F29*(1+'Profit Booster'!#REF!)</f>
        <v>#REF!</v>
      </c>
      <c r="G29" s="4" t="e">
        <f>'Profit Booster'!G29*(1+'Profit Booster'!#REF!)</f>
        <v>#REF!</v>
      </c>
      <c r="H29" s="4" t="e">
        <f>'Profit Booster'!#REF!*(1+'Profit Booster'!#REF!)</f>
        <v>#REF!</v>
      </c>
      <c r="I29" s="4" t="e">
        <f>'Profit Booster'!#REF!*(1+'Profit Booster'!#REF!)</f>
        <v>#REF!</v>
      </c>
      <c r="J29" s="4" t="e">
        <f>'Profit Booster'!#REF!*(1+'Profit Booster'!#REF!)</f>
        <v>#REF!</v>
      </c>
      <c r="K29" s="4" t="e">
        <f>'Profit Booster'!#REF!*(1+'Profit Booster'!#REF!)</f>
        <v>#REF!</v>
      </c>
      <c r="L29" s="4" t="e">
        <f>'Profit Booster'!#REF!*(1+'Profit Booster'!#REF!)</f>
        <v>#REF!</v>
      </c>
      <c r="M29" s="4" t="e">
        <f>'Profit Booster'!#REF!*(1+'Profit Booster'!#REF!)</f>
        <v>#REF!</v>
      </c>
      <c r="N29" s="4" t="e">
        <f>'Profit Booster'!#REF!*(1+'Profit Booster'!#REF!)</f>
        <v>#REF!</v>
      </c>
      <c r="O29" s="4" t="e">
        <f>'Profit Booster'!#REF!*(1+'Profit Booster'!#REF!)</f>
        <v>#REF!</v>
      </c>
      <c r="P29" s="4" t="e">
        <f>'Profit Booster'!#REF!*(1+'Profit Booster'!#REF!)</f>
        <v>#REF!</v>
      </c>
      <c r="Q29" s="4" t="e">
        <f>'Profit Booster'!#REF!*(1+'Profit Booster'!#REF!)</f>
        <v>#REF!</v>
      </c>
      <c r="R29" s="4" t="e">
        <f>'Profit Booster'!#REF!*(1+'Profit Booster'!#REF!)</f>
        <v>#REF!</v>
      </c>
      <c r="S29" s="4" t="e">
        <f>'Profit Booster'!#REF!*(1+'Profit Booster'!#REF!)</f>
        <v>#REF!</v>
      </c>
      <c r="T29" s="4" t="e">
        <f>'Profit Booster'!#REF!*(1+'Profit Booster'!#REF!)</f>
        <v>#REF!</v>
      </c>
      <c r="U29" s="6" t="e">
        <f>'Profit Booster'!#REF!*(1+'Profit Booster'!#REF!)</f>
        <v>#REF!</v>
      </c>
    </row>
    <row r="30" spans="4:21" x14ac:dyDescent="0.4">
      <c r="D30" s="5" t="e">
        <f>'Profit Booster'!C30*(1+'Profit Booster'!#REF!)</f>
        <v>#REF!</v>
      </c>
      <c r="E30" s="4" t="e">
        <f>'Profit Booster'!D30*(1+'Profit Booster'!#REF!)</f>
        <v>#REF!</v>
      </c>
      <c r="F30" s="4" t="e">
        <f>'Profit Booster'!F30*(1+'Profit Booster'!#REF!)</f>
        <v>#REF!</v>
      </c>
      <c r="G30" s="4" t="e">
        <f>'Profit Booster'!G30*(1+'Profit Booster'!#REF!)</f>
        <v>#REF!</v>
      </c>
      <c r="H30" s="4" t="e">
        <f>'Profit Booster'!#REF!*(1+'Profit Booster'!#REF!)</f>
        <v>#REF!</v>
      </c>
      <c r="I30" s="4" t="e">
        <f>'Profit Booster'!#REF!*(1+'Profit Booster'!#REF!)</f>
        <v>#REF!</v>
      </c>
      <c r="J30" s="4" t="e">
        <f>'Profit Booster'!#REF!*(1+'Profit Booster'!#REF!)</f>
        <v>#REF!</v>
      </c>
      <c r="K30" s="4" t="e">
        <f>'Profit Booster'!#REF!*(1+'Profit Booster'!#REF!)</f>
        <v>#REF!</v>
      </c>
      <c r="L30" s="4" t="e">
        <f>'Profit Booster'!#REF!*(1+'Profit Booster'!#REF!)</f>
        <v>#REF!</v>
      </c>
      <c r="M30" s="4" t="e">
        <f>'Profit Booster'!#REF!*(1+'Profit Booster'!#REF!)</f>
        <v>#REF!</v>
      </c>
      <c r="N30" s="4" t="e">
        <f>'Profit Booster'!#REF!*(1+'Profit Booster'!#REF!)</f>
        <v>#REF!</v>
      </c>
      <c r="O30" s="4" t="e">
        <f>'Profit Booster'!#REF!*(1+'Profit Booster'!#REF!)</f>
        <v>#REF!</v>
      </c>
      <c r="P30" s="4" t="e">
        <f>'Profit Booster'!#REF!*(1+'Profit Booster'!#REF!)</f>
        <v>#REF!</v>
      </c>
      <c r="Q30" s="4" t="e">
        <f>'Profit Booster'!#REF!*(1+'Profit Booster'!#REF!)</f>
        <v>#REF!</v>
      </c>
      <c r="R30" s="4" t="e">
        <f>'Profit Booster'!#REF!*(1+'Profit Booster'!#REF!)</f>
        <v>#REF!</v>
      </c>
      <c r="S30" s="4" t="e">
        <f>'Profit Booster'!#REF!*(1+'Profit Booster'!#REF!)</f>
        <v>#REF!</v>
      </c>
      <c r="T30" s="4" t="e">
        <f>'Profit Booster'!#REF!*(1+'Profit Booster'!#REF!)</f>
        <v>#REF!</v>
      </c>
      <c r="U30" s="6" t="e">
        <f>'Profit Booster'!#REF!*(1+'Profit Booster'!#REF!)</f>
        <v>#REF!</v>
      </c>
    </row>
    <row r="31" spans="4:21" x14ac:dyDescent="0.4">
      <c r="D31" s="5" t="e">
        <f>'Profit Booster'!C31*(1+'Profit Booster'!#REF!)</f>
        <v>#REF!</v>
      </c>
      <c r="E31" s="4" t="e">
        <f>'Profit Booster'!D31*(1+'Profit Booster'!#REF!)</f>
        <v>#REF!</v>
      </c>
      <c r="F31" s="4" t="e">
        <f>'Profit Booster'!F31*(1+'Profit Booster'!#REF!)</f>
        <v>#REF!</v>
      </c>
      <c r="G31" s="4" t="e">
        <f>'Profit Booster'!G31*(1+'Profit Booster'!#REF!)</f>
        <v>#REF!</v>
      </c>
      <c r="H31" s="4" t="e">
        <f>'Profit Booster'!#REF!*(1+'Profit Booster'!#REF!)</f>
        <v>#REF!</v>
      </c>
      <c r="I31" s="4" t="e">
        <f>'Profit Booster'!#REF!*(1+'Profit Booster'!#REF!)</f>
        <v>#REF!</v>
      </c>
      <c r="J31" s="4" t="e">
        <f>'Profit Booster'!#REF!*(1+'Profit Booster'!#REF!)</f>
        <v>#REF!</v>
      </c>
      <c r="K31" s="4" t="e">
        <f>'Profit Booster'!#REF!*(1+'Profit Booster'!#REF!)</f>
        <v>#REF!</v>
      </c>
      <c r="L31" s="4" t="e">
        <f>'Profit Booster'!#REF!*(1+'Profit Booster'!#REF!)</f>
        <v>#REF!</v>
      </c>
      <c r="M31" s="4" t="e">
        <f>'Profit Booster'!#REF!*(1+'Profit Booster'!#REF!)</f>
        <v>#REF!</v>
      </c>
      <c r="N31" s="4" t="e">
        <f>'Profit Booster'!#REF!*(1+'Profit Booster'!#REF!)</f>
        <v>#REF!</v>
      </c>
      <c r="O31" s="4" t="e">
        <f>'Profit Booster'!#REF!*(1+'Profit Booster'!#REF!)</f>
        <v>#REF!</v>
      </c>
      <c r="P31" s="4" t="e">
        <f>'Profit Booster'!#REF!*(1+'Profit Booster'!#REF!)</f>
        <v>#REF!</v>
      </c>
      <c r="Q31" s="4" t="e">
        <f>'Profit Booster'!#REF!*(1+'Profit Booster'!#REF!)</f>
        <v>#REF!</v>
      </c>
      <c r="R31" s="4" t="e">
        <f>'Profit Booster'!#REF!*(1+'Profit Booster'!#REF!)</f>
        <v>#REF!</v>
      </c>
      <c r="S31" s="4" t="e">
        <f>'Profit Booster'!#REF!*(1+'Profit Booster'!#REF!)</f>
        <v>#REF!</v>
      </c>
      <c r="T31" s="4" t="e">
        <f>'Profit Booster'!#REF!*(1+'Profit Booster'!#REF!)</f>
        <v>#REF!</v>
      </c>
      <c r="U31" s="6" t="e">
        <f>'Profit Booster'!#REF!*(1+'Profit Booster'!#REF!)</f>
        <v>#REF!</v>
      </c>
    </row>
    <row r="32" spans="4:21" x14ac:dyDescent="0.4">
      <c r="D32" s="5" t="e">
        <f>'Profit Booster'!C32*(1+'Profit Booster'!#REF!)</f>
        <v>#REF!</v>
      </c>
      <c r="E32" s="4" t="e">
        <f>'Profit Booster'!D32*(1+'Profit Booster'!#REF!)</f>
        <v>#REF!</v>
      </c>
      <c r="F32" s="4" t="e">
        <f>'Profit Booster'!F32*(1+'Profit Booster'!#REF!)</f>
        <v>#REF!</v>
      </c>
      <c r="G32" s="4" t="e">
        <f>'Profit Booster'!G32*(1+'Profit Booster'!#REF!)</f>
        <v>#REF!</v>
      </c>
      <c r="H32" s="4" t="e">
        <f>'Profit Booster'!#REF!*(1+'Profit Booster'!#REF!)</f>
        <v>#REF!</v>
      </c>
      <c r="I32" s="4" t="e">
        <f>'Profit Booster'!#REF!*(1+'Profit Booster'!#REF!)</f>
        <v>#REF!</v>
      </c>
      <c r="J32" s="4" t="e">
        <f>'Profit Booster'!#REF!*(1+'Profit Booster'!#REF!)</f>
        <v>#REF!</v>
      </c>
      <c r="K32" s="4" t="e">
        <f>'Profit Booster'!#REF!*(1+'Profit Booster'!#REF!)</f>
        <v>#REF!</v>
      </c>
      <c r="L32" s="4" t="e">
        <f>'Profit Booster'!#REF!*(1+'Profit Booster'!#REF!)</f>
        <v>#REF!</v>
      </c>
      <c r="M32" s="4" t="e">
        <f>'Profit Booster'!#REF!*(1+'Profit Booster'!#REF!)</f>
        <v>#REF!</v>
      </c>
      <c r="N32" s="4" t="e">
        <f>'Profit Booster'!#REF!*(1+'Profit Booster'!#REF!)</f>
        <v>#REF!</v>
      </c>
      <c r="O32" s="4" t="e">
        <f>'Profit Booster'!#REF!*(1+'Profit Booster'!#REF!)</f>
        <v>#REF!</v>
      </c>
      <c r="P32" s="4" t="e">
        <f>'Profit Booster'!#REF!*(1+'Profit Booster'!#REF!)</f>
        <v>#REF!</v>
      </c>
      <c r="Q32" s="4" t="e">
        <f>'Profit Booster'!#REF!*(1+'Profit Booster'!#REF!)</f>
        <v>#REF!</v>
      </c>
      <c r="R32" s="4" t="e">
        <f>'Profit Booster'!#REF!*(1+'Profit Booster'!#REF!)</f>
        <v>#REF!</v>
      </c>
      <c r="S32" s="4" t="e">
        <f>'Profit Booster'!#REF!*(1+'Profit Booster'!#REF!)</f>
        <v>#REF!</v>
      </c>
      <c r="T32" s="4" t="e">
        <f>'Profit Booster'!#REF!*(1+'Profit Booster'!#REF!)</f>
        <v>#REF!</v>
      </c>
      <c r="U32" s="6" t="e">
        <f>'Profit Booster'!#REF!*(1+'Profit Booster'!#REF!)</f>
        <v>#REF!</v>
      </c>
    </row>
    <row r="33" spans="1:21" x14ac:dyDescent="0.4">
      <c r="D33" s="5" t="e">
        <f>'Profit Booster'!C33*(1+'Profit Booster'!#REF!)</f>
        <v>#REF!</v>
      </c>
      <c r="E33" s="4" t="e">
        <f>'Profit Booster'!D33*(1+'Profit Booster'!#REF!)</f>
        <v>#REF!</v>
      </c>
      <c r="F33" s="4" t="e">
        <f>'Profit Booster'!F33*(1+'Profit Booster'!#REF!)</f>
        <v>#REF!</v>
      </c>
      <c r="G33" s="4" t="e">
        <f>'Profit Booster'!G33*(1+'Profit Booster'!#REF!)</f>
        <v>#REF!</v>
      </c>
      <c r="H33" s="4" t="e">
        <f>'Profit Booster'!#REF!*(1+'Profit Booster'!#REF!)</f>
        <v>#REF!</v>
      </c>
      <c r="I33" s="4" t="e">
        <f>'Profit Booster'!#REF!*(1+'Profit Booster'!#REF!)</f>
        <v>#REF!</v>
      </c>
      <c r="J33" s="4" t="e">
        <f>'Profit Booster'!#REF!*(1+'Profit Booster'!#REF!)</f>
        <v>#REF!</v>
      </c>
      <c r="K33" s="4" t="e">
        <f>'Profit Booster'!#REF!*(1+'Profit Booster'!#REF!)</f>
        <v>#REF!</v>
      </c>
      <c r="L33" s="4" t="e">
        <f>'Profit Booster'!#REF!*(1+'Profit Booster'!#REF!)</f>
        <v>#REF!</v>
      </c>
      <c r="M33" s="4" t="e">
        <f>'Profit Booster'!#REF!*(1+'Profit Booster'!#REF!)</f>
        <v>#REF!</v>
      </c>
      <c r="N33" s="4" t="e">
        <f>'Profit Booster'!#REF!*(1+'Profit Booster'!#REF!)</f>
        <v>#REF!</v>
      </c>
      <c r="O33" s="4" t="e">
        <f>'Profit Booster'!#REF!*(1+'Profit Booster'!#REF!)</f>
        <v>#REF!</v>
      </c>
      <c r="P33" s="4" t="e">
        <f>'Profit Booster'!#REF!*(1+'Profit Booster'!#REF!)</f>
        <v>#REF!</v>
      </c>
      <c r="Q33" s="4" t="e">
        <f>'Profit Booster'!#REF!*(1+'Profit Booster'!#REF!)</f>
        <v>#REF!</v>
      </c>
      <c r="R33" s="4" t="e">
        <f>'Profit Booster'!#REF!*(1+'Profit Booster'!#REF!)</f>
        <v>#REF!</v>
      </c>
      <c r="S33" s="4" t="e">
        <f>'Profit Booster'!#REF!*(1+'Profit Booster'!#REF!)</f>
        <v>#REF!</v>
      </c>
      <c r="T33" s="4" t="e">
        <f>'Profit Booster'!#REF!*(1+'Profit Booster'!#REF!)</f>
        <v>#REF!</v>
      </c>
      <c r="U33" s="6" t="e">
        <f>'Profit Booster'!#REF!*(1+'Profit Booster'!#REF!)</f>
        <v>#REF!</v>
      </c>
    </row>
    <row r="34" spans="1:21" x14ac:dyDescent="0.4">
      <c r="D34" s="5" t="e">
        <f>'Profit Booster'!C34*(1+'Profit Booster'!#REF!)</f>
        <v>#REF!</v>
      </c>
      <c r="E34" s="4" t="e">
        <f>'Profit Booster'!D34*(1+'Profit Booster'!#REF!)</f>
        <v>#REF!</v>
      </c>
      <c r="F34" s="4" t="e">
        <f>'Profit Booster'!F34*(1+'Profit Booster'!#REF!)</f>
        <v>#REF!</v>
      </c>
      <c r="G34" s="4" t="e">
        <f>'Profit Booster'!G34*(1+'Profit Booster'!#REF!)</f>
        <v>#REF!</v>
      </c>
      <c r="H34" s="4" t="e">
        <f>'Profit Booster'!#REF!*(1+'Profit Booster'!#REF!)</f>
        <v>#REF!</v>
      </c>
      <c r="I34" s="4" t="e">
        <f>'Profit Booster'!#REF!*(1+'Profit Booster'!#REF!)</f>
        <v>#REF!</v>
      </c>
      <c r="J34" s="4" t="e">
        <f>'Profit Booster'!#REF!*(1+'Profit Booster'!#REF!)</f>
        <v>#REF!</v>
      </c>
      <c r="K34" s="4" t="e">
        <f>'Profit Booster'!#REF!*(1+'Profit Booster'!#REF!)</f>
        <v>#REF!</v>
      </c>
      <c r="L34" s="4" t="e">
        <f>'Profit Booster'!#REF!*(1+'Profit Booster'!#REF!)</f>
        <v>#REF!</v>
      </c>
      <c r="M34" s="4" t="e">
        <f>'Profit Booster'!#REF!*(1+'Profit Booster'!#REF!)</f>
        <v>#REF!</v>
      </c>
      <c r="N34" s="4" t="e">
        <f>'Profit Booster'!#REF!*(1+'Profit Booster'!#REF!)</f>
        <v>#REF!</v>
      </c>
      <c r="O34" s="4" t="e">
        <f>'Profit Booster'!#REF!*(1+'Profit Booster'!#REF!)</f>
        <v>#REF!</v>
      </c>
      <c r="P34" s="4" t="e">
        <f>'Profit Booster'!#REF!*(1+'Profit Booster'!#REF!)</f>
        <v>#REF!</v>
      </c>
      <c r="Q34" s="4" t="e">
        <f>'Profit Booster'!#REF!*(1+'Profit Booster'!#REF!)</f>
        <v>#REF!</v>
      </c>
      <c r="R34" s="4" t="e">
        <f>'Profit Booster'!#REF!*(1+'Profit Booster'!#REF!)</f>
        <v>#REF!</v>
      </c>
      <c r="S34" s="4" t="e">
        <f>'Profit Booster'!#REF!*(1+'Profit Booster'!#REF!)</f>
        <v>#REF!</v>
      </c>
      <c r="T34" s="4" t="e">
        <f>'Profit Booster'!#REF!*(1+'Profit Booster'!#REF!)</f>
        <v>#REF!</v>
      </c>
      <c r="U34" s="6" t="e">
        <f>'Profit Booster'!#REF!*(1+'Profit Booster'!#REF!)</f>
        <v>#REF!</v>
      </c>
    </row>
    <row r="35" spans="1:21" x14ac:dyDescent="0.4">
      <c r="D35" s="5" t="e">
        <f>'Profit Booster'!C35*(1+'Profit Booster'!#REF!)</f>
        <v>#REF!</v>
      </c>
      <c r="E35" s="4" t="e">
        <f>'Profit Booster'!D35*(1+'Profit Booster'!#REF!)</f>
        <v>#REF!</v>
      </c>
      <c r="F35" s="4" t="e">
        <f>'Profit Booster'!F35*(1+'Profit Booster'!#REF!)</f>
        <v>#REF!</v>
      </c>
      <c r="G35" s="4" t="e">
        <f>'Profit Booster'!G35*(1+'Profit Booster'!#REF!)</f>
        <v>#REF!</v>
      </c>
      <c r="H35" s="4" t="e">
        <f>'Profit Booster'!#REF!*(1+'Profit Booster'!#REF!)</f>
        <v>#REF!</v>
      </c>
      <c r="I35" s="4" t="e">
        <f>'Profit Booster'!#REF!*(1+'Profit Booster'!#REF!)</f>
        <v>#REF!</v>
      </c>
      <c r="J35" s="4" t="e">
        <f>'Profit Booster'!#REF!*(1+'Profit Booster'!#REF!)</f>
        <v>#REF!</v>
      </c>
      <c r="K35" s="4" t="e">
        <f>'Profit Booster'!#REF!*(1+'Profit Booster'!#REF!)</f>
        <v>#REF!</v>
      </c>
      <c r="L35" s="4" t="e">
        <f>'Profit Booster'!#REF!*(1+'Profit Booster'!#REF!)</f>
        <v>#REF!</v>
      </c>
      <c r="M35" s="4" t="e">
        <f>'Profit Booster'!#REF!*(1+'Profit Booster'!#REF!)</f>
        <v>#REF!</v>
      </c>
      <c r="N35" s="4" t="e">
        <f>'Profit Booster'!#REF!*(1+'Profit Booster'!#REF!)</f>
        <v>#REF!</v>
      </c>
      <c r="O35" s="4" t="e">
        <f>'Profit Booster'!#REF!*(1+'Profit Booster'!#REF!)</f>
        <v>#REF!</v>
      </c>
      <c r="P35" s="4" t="e">
        <f>'Profit Booster'!#REF!*(1+'Profit Booster'!#REF!)</f>
        <v>#REF!</v>
      </c>
      <c r="Q35" s="4" t="e">
        <f>'Profit Booster'!#REF!*(1+'Profit Booster'!#REF!)</f>
        <v>#REF!</v>
      </c>
      <c r="R35" s="4" t="e">
        <f>'Profit Booster'!#REF!*(1+'Profit Booster'!#REF!)</f>
        <v>#REF!</v>
      </c>
      <c r="S35" s="4" t="e">
        <f>'Profit Booster'!#REF!*(1+'Profit Booster'!#REF!)</f>
        <v>#REF!</v>
      </c>
      <c r="T35" s="4" t="e">
        <f>'Profit Booster'!#REF!*(1+'Profit Booster'!#REF!)</f>
        <v>#REF!</v>
      </c>
      <c r="U35" s="6" t="e">
        <f>'Profit Booster'!#REF!*(1+'Profit Booster'!#REF!)</f>
        <v>#REF!</v>
      </c>
    </row>
    <row r="36" spans="1:21" x14ac:dyDescent="0.4">
      <c r="D36" s="5" t="e">
        <f>'Profit Booster'!C36*(1+'Profit Booster'!#REF!)</f>
        <v>#REF!</v>
      </c>
      <c r="E36" s="4" t="e">
        <f>'Profit Booster'!D36*(1+'Profit Booster'!#REF!)</f>
        <v>#REF!</v>
      </c>
      <c r="F36" s="4" t="e">
        <f>'Profit Booster'!F36*(1+'Profit Booster'!#REF!)</f>
        <v>#REF!</v>
      </c>
      <c r="G36" s="4" t="e">
        <f>'Profit Booster'!G36*(1+'Profit Booster'!#REF!)</f>
        <v>#REF!</v>
      </c>
      <c r="H36" s="4" t="e">
        <f>'Profit Booster'!#REF!*(1+'Profit Booster'!#REF!)</f>
        <v>#REF!</v>
      </c>
      <c r="I36" s="4" t="e">
        <f>'Profit Booster'!#REF!*(1+'Profit Booster'!#REF!)</f>
        <v>#REF!</v>
      </c>
      <c r="J36" s="4" t="e">
        <f>'Profit Booster'!#REF!*(1+'Profit Booster'!#REF!)</f>
        <v>#REF!</v>
      </c>
      <c r="K36" s="4" t="e">
        <f>'Profit Booster'!#REF!*(1+'Profit Booster'!#REF!)</f>
        <v>#REF!</v>
      </c>
      <c r="L36" s="4" t="e">
        <f>'Profit Booster'!#REF!*(1+'Profit Booster'!#REF!)</f>
        <v>#REF!</v>
      </c>
      <c r="M36" s="4" t="e">
        <f>'Profit Booster'!#REF!*(1+'Profit Booster'!#REF!)</f>
        <v>#REF!</v>
      </c>
      <c r="N36" s="4" t="e">
        <f>'Profit Booster'!#REF!*(1+'Profit Booster'!#REF!)</f>
        <v>#REF!</v>
      </c>
      <c r="O36" s="4" t="e">
        <f>'Profit Booster'!#REF!*(1+'Profit Booster'!#REF!)</f>
        <v>#REF!</v>
      </c>
      <c r="P36" s="4" t="e">
        <f>'Profit Booster'!#REF!*(1+'Profit Booster'!#REF!)</f>
        <v>#REF!</v>
      </c>
      <c r="Q36" s="4" t="e">
        <f>'Profit Booster'!#REF!*(1+'Profit Booster'!#REF!)</f>
        <v>#REF!</v>
      </c>
      <c r="R36" s="4" t="e">
        <f>'Profit Booster'!#REF!*(1+'Profit Booster'!#REF!)</f>
        <v>#REF!</v>
      </c>
      <c r="S36" s="4" t="e">
        <f>'Profit Booster'!#REF!*(1+'Profit Booster'!#REF!)</f>
        <v>#REF!</v>
      </c>
      <c r="T36" s="4" t="e">
        <f>'Profit Booster'!#REF!*(1+'Profit Booster'!#REF!)</f>
        <v>#REF!</v>
      </c>
      <c r="U36" s="6" t="e">
        <f>'Profit Booster'!#REF!*(1+'Profit Booster'!#REF!)</f>
        <v>#REF!</v>
      </c>
    </row>
    <row r="37" spans="1:21" x14ac:dyDescent="0.4">
      <c r="D37" s="5" t="e">
        <f>'Profit Booster'!C37*(1+'Profit Booster'!#REF!)</f>
        <v>#REF!</v>
      </c>
      <c r="E37" s="4" t="e">
        <f>'Profit Booster'!D37*(1+'Profit Booster'!#REF!)</f>
        <v>#REF!</v>
      </c>
      <c r="F37" s="4" t="e">
        <f>'Profit Booster'!F37*(1+'Profit Booster'!#REF!)</f>
        <v>#REF!</v>
      </c>
      <c r="G37" s="4" t="e">
        <f>'Profit Booster'!G37*(1+'Profit Booster'!#REF!)</f>
        <v>#REF!</v>
      </c>
      <c r="H37" s="4" t="e">
        <f>'Profit Booster'!#REF!*(1+'Profit Booster'!#REF!)</f>
        <v>#REF!</v>
      </c>
      <c r="I37" s="4" t="e">
        <f>'Profit Booster'!#REF!*(1+'Profit Booster'!#REF!)</f>
        <v>#REF!</v>
      </c>
      <c r="J37" s="4" t="e">
        <f>'Profit Booster'!#REF!*(1+'Profit Booster'!#REF!)</f>
        <v>#REF!</v>
      </c>
      <c r="K37" s="4" t="e">
        <f>'Profit Booster'!#REF!*(1+'Profit Booster'!#REF!)</f>
        <v>#REF!</v>
      </c>
      <c r="L37" s="4" t="e">
        <f>'Profit Booster'!#REF!*(1+'Profit Booster'!#REF!)</f>
        <v>#REF!</v>
      </c>
      <c r="M37" s="4" t="e">
        <f>'Profit Booster'!#REF!*(1+'Profit Booster'!#REF!)</f>
        <v>#REF!</v>
      </c>
      <c r="N37" s="4" t="e">
        <f>'Profit Booster'!#REF!*(1+'Profit Booster'!#REF!)</f>
        <v>#REF!</v>
      </c>
      <c r="O37" s="4" t="e">
        <f>'Profit Booster'!#REF!*(1+'Profit Booster'!#REF!)</f>
        <v>#REF!</v>
      </c>
      <c r="P37" s="4" t="e">
        <f>'Profit Booster'!#REF!*(1+'Profit Booster'!#REF!)</f>
        <v>#REF!</v>
      </c>
      <c r="Q37" s="4" t="e">
        <f>'Profit Booster'!#REF!*(1+'Profit Booster'!#REF!)</f>
        <v>#REF!</v>
      </c>
      <c r="R37" s="4" t="e">
        <f>'Profit Booster'!#REF!*(1+'Profit Booster'!#REF!)</f>
        <v>#REF!</v>
      </c>
      <c r="S37" s="4" t="e">
        <f>'Profit Booster'!#REF!*(1+'Profit Booster'!#REF!)</f>
        <v>#REF!</v>
      </c>
      <c r="T37" s="4" t="e">
        <f>'Profit Booster'!#REF!*(1+'Profit Booster'!#REF!)</f>
        <v>#REF!</v>
      </c>
      <c r="U37" s="6" t="e">
        <f>'Profit Booster'!#REF!*(1+'Profit Booster'!#REF!)</f>
        <v>#REF!</v>
      </c>
    </row>
    <row r="38" spans="1:21" x14ac:dyDescent="0.4">
      <c r="A38" s="13" t="s">
        <v>28</v>
      </c>
      <c r="B38" s="16">
        <v>0.3</v>
      </c>
      <c r="D38" s="5" t="e">
        <f>'Profit Booster'!C38*(1+'Profit Booster'!#REF!)</f>
        <v>#REF!</v>
      </c>
      <c r="E38" s="4" t="e">
        <f>'Profit Booster'!D38*(1+'Profit Booster'!#REF!)</f>
        <v>#REF!</v>
      </c>
      <c r="F38" s="4" t="e">
        <f>'Profit Booster'!F38*(1+'Profit Booster'!#REF!)</f>
        <v>#REF!</v>
      </c>
      <c r="G38" s="4" t="e">
        <f>'Profit Booster'!G38*(1+'Profit Booster'!#REF!)</f>
        <v>#REF!</v>
      </c>
      <c r="H38" s="4" t="e">
        <f>'Profit Booster'!#REF!*(1+'Profit Booster'!#REF!)</f>
        <v>#REF!</v>
      </c>
      <c r="I38" s="4" t="e">
        <f>'Profit Booster'!#REF!*(1+'Profit Booster'!#REF!)</f>
        <v>#REF!</v>
      </c>
      <c r="J38" s="4" t="e">
        <f>'Profit Booster'!#REF!*(1+'Profit Booster'!#REF!)</f>
        <v>#REF!</v>
      </c>
      <c r="K38" s="4" t="e">
        <f>'Profit Booster'!#REF!*(1+'Profit Booster'!#REF!)</f>
        <v>#REF!</v>
      </c>
      <c r="L38" s="4" t="e">
        <f>'Profit Booster'!#REF!*(1+'Profit Booster'!#REF!)</f>
        <v>#REF!</v>
      </c>
      <c r="M38" s="4" t="e">
        <f>'Profit Booster'!#REF!*(1+'Profit Booster'!#REF!)</f>
        <v>#REF!</v>
      </c>
      <c r="N38" s="4" t="e">
        <f>'Profit Booster'!#REF!*(1+'Profit Booster'!#REF!)</f>
        <v>#REF!</v>
      </c>
      <c r="O38" s="4" t="e">
        <f>'Profit Booster'!#REF!*(1+'Profit Booster'!#REF!)</f>
        <v>#REF!</v>
      </c>
      <c r="P38" s="4" t="e">
        <f>'Profit Booster'!#REF!*(1+'Profit Booster'!#REF!)</f>
        <v>#REF!</v>
      </c>
      <c r="Q38" s="4" t="e">
        <f>'Profit Booster'!#REF!*(1+'Profit Booster'!#REF!)</f>
        <v>#REF!</v>
      </c>
      <c r="R38" s="4" t="e">
        <f>'Profit Booster'!#REF!*(1+'Profit Booster'!#REF!)</f>
        <v>#REF!</v>
      </c>
      <c r="S38" s="4" t="e">
        <f>'Profit Booster'!#REF!*(1+'Profit Booster'!#REF!)</f>
        <v>#REF!</v>
      </c>
      <c r="T38" s="4" t="e">
        <f>'Profit Booster'!#REF!*(1+'Profit Booster'!#REF!)</f>
        <v>#REF!</v>
      </c>
      <c r="U38" s="6" t="e">
        <f>'Profit Booster'!#REF!*(1+'Profit Booster'!#REF!)</f>
        <v>#REF!</v>
      </c>
    </row>
    <row r="39" spans="1:21" x14ac:dyDescent="0.4">
      <c r="D39" s="5" t="e">
        <f>'Profit Booster'!C39*(1+'Profit Booster'!#REF!)</f>
        <v>#REF!</v>
      </c>
      <c r="E39" s="4" t="e">
        <f>'Profit Booster'!D39*(1+'Profit Booster'!#REF!)</f>
        <v>#REF!</v>
      </c>
      <c r="F39" s="4" t="e">
        <f>'Profit Booster'!F39*(1+'Profit Booster'!#REF!)</f>
        <v>#REF!</v>
      </c>
      <c r="G39" s="4" t="e">
        <f>'Profit Booster'!G39*(1+'Profit Booster'!#REF!)</f>
        <v>#REF!</v>
      </c>
      <c r="H39" s="4" t="e">
        <f>'Profit Booster'!#REF!*(1+'Profit Booster'!#REF!)</f>
        <v>#REF!</v>
      </c>
      <c r="I39" s="4" t="e">
        <f>'Profit Booster'!#REF!*(1+'Profit Booster'!#REF!)</f>
        <v>#REF!</v>
      </c>
      <c r="J39" s="4" t="e">
        <f>'Profit Booster'!#REF!*(1+'Profit Booster'!#REF!)</f>
        <v>#REF!</v>
      </c>
      <c r="K39" s="4" t="e">
        <f>'Profit Booster'!#REF!*(1+'Profit Booster'!#REF!)</f>
        <v>#REF!</v>
      </c>
      <c r="L39" s="4" t="e">
        <f>'Profit Booster'!#REF!*(1+'Profit Booster'!#REF!)</f>
        <v>#REF!</v>
      </c>
      <c r="M39" s="4" t="e">
        <f>'Profit Booster'!#REF!*(1+'Profit Booster'!#REF!)</f>
        <v>#REF!</v>
      </c>
      <c r="N39" s="4" t="e">
        <f>'Profit Booster'!#REF!*(1+'Profit Booster'!#REF!)</f>
        <v>#REF!</v>
      </c>
      <c r="O39" s="4" t="e">
        <f>'Profit Booster'!#REF!*(1+'Profit Booster'!#REF!)</f>
        <v>#REF!</v>
      </c>
      <c r="P39" s="4" t="e">
        <f>'Profit Booster'!#REF!*(1+'Profit Booster'!#REF!)</f>
        <v>#REF!</v>
      </c>
      <c r="Q39" s="4" t="e">
        <f>'Profit Booster'!#REF!*(1+'Profit Booster'!#REF!)</f>
        <v>#REF!</v>
      </c>
      <c r="R39" s="4" t="e">
        <f>'Profit Booster'!#REF!*(1+'Profit Booster'!#REF!)</f>
        <v>#REF!</v>
      </c>
      <c r="S39" s="4" t="e">
        <f>'Profit Booster'!#REF!*(1+'Profit Booster'!#REF!)</f>
        <v>#REF!</v>
      </c>
      <c r="T39" s="4" t="e">
        <f>'Profit Booster'!#REF!*(1+'Profit Booster'!#REF!)</f>
        <v>#REF!</v>
      </c>
      <c r="U39" s="6" t="e">
        <f>'Profit Booster'!#REF!*(1+'Profit Booster'!#REF!)</f>
        <v>#REF!</v>
      </c>
    </row>
    <row r="40" spans="1:21" x14ac:dyDescent="0.4">
      <c r="D40" s="5" t="e">
        <f>'Profit Booster'!C40*(1+'Profit Booster'!#REF!)</f>
        <v>#REF!</v>
      </c>
      <c r="E40" s="4" t="e">
        <f>'Profit Booster'!D40*(1+'Profit Booster'!#REF!)</f>
        <v>#REF!</v>
      </c>
      <c r="F40" s="4" t="e">
        <f>'Profit Booster'!F40*(1+'Profit Booster'!#REF!)</f>
        <v>#REF!</v>
      </c>
      <c r="G40" s="4" t="e">
        <f>'Profit Booster'!G40*(1+'Profit Booster'!#REF!)</f>
        <v>#REF!</v>
      </c>
      <c r="H40" s="4" t="e">
        <f>'Profit Booster'!#REF!*(1+'Profit Booster'!#REF!)</f>
        <v>#REF!</v>
      </c>
      <c r="I40" s="4" t="e">
        <f>'Profit Booster'!#REF!*(1+'Profit Booster'!#REF!)</f>
        <v>#REF!</v>
      </c>
      <c r="J40" s="4" t="e">
        <f>'Profit Booster'!#REF!*(1+'Profit Booster'!#REF!)</f>
        <v>#REF!</v>
      </c>
      <c r="K40" s="4" t="e">
        <f>'Profit Booster'!#REF!*(1+'Profit Booster'!#REF!)</f>
        <v>#REF!</v>
      </c>
      <c r="L40" s="4" t="e">
        <f>'Profit Booster'!#REF!*(1+'Profit Booster'!#REF!)</f>
        <v>#REF!</v>
      </c>
      <c r="M40" s="4" t="e">
        <f>'Profit Booster'!#REF!*(1+'Profit Booster'!#REF!)</f>
        <v>#REF!</v>
      </c>
      <c r="N40" s="4" t="e">
        <f>'Profit Booster'!#REF!*(1+'Profit Booster'!#REF!)</f>
        <v>#REF!</v>
      </c>
      <c r="O40" s="4" t="e">
        <f>'Profit Booster'!#REF!*(1+'Profit Booster'!#REF!)</f>
        <v>#REF!</v>
      </c>
      <c r="P40" s="4" t="e">
        <f>'Profit Booster'!#REF!*(1+'Profit Booster'!#REF!)</f>
        <v>#REF!</v>
      </c>
      <c r="Q40" s="4" t="e">
        <f>'Profit Booster'!#REF!*(1+'Profit Booster'!#REF!)</f>
        <v>#REF!</v>
      </c>
      <c r="R40" s="4" t="e">
        <f>'Profit Booster'!#REF!*(1+'Profit Booster'!#REF!)</f>
        <v>#REF!</v>
      </c>
      <c r="S40" s="4" t="e">
        <f>'Profit Booster'!#REF!*(1+'Profit Booster'!#REF!)</f>
        <v>#REF!</v>
      </c>
      <c r="T40" s="4" t="e">
        <f>'Profit Booster'!#REF!*(1+'Profit Booster'!#REF!)</f>
        <v>#REF!</v>
      </c>
      <c r="U40" s="6" t="e">
        <f>'Profit Booster'!#REF!*(1+'Profit Booster'!#REF!)</f>
        <v>#REF!</v>
      </c>
    </row>
    <row r="41" spans="1:21" s="2" customFormat="1" x14ac:dyDescent="0.4">
      <c r="D41" s="5" t="e">
        <f>'Profit Booster'!C41*(1+'Profit Booster'!#REF!)</f>
        <v>#REF!</v>
      </c>
      <c r="E41" s="4" t="e">
        <f>'Profit Booster'!D41*(1+'Profit Booster'!#REF!)</f>
        <v>#REF!</v>
      </c>
      <c r="F41" s="4" t="e">
        <f>'Profit Booster'!F41*(1+'Profit Booster'!#REF!)</f>
        <v>#REF!</v>
      </c>
      <c r="G41" s="4" t="e">
        <f>'Profit Booster'!G41*(1+'Profit Booster'!#REF!)</f>
        <v>#REF!</v>
      </c>
      <c r="H41" s="4" t="e">
        <f>'Profit Booster'!#REF!*(1+'Profit Booster'!#REF!)</f>
        <v>#REF!</v>
      </c>
      <c r="I41" s="4" t="e">
        <f>'Profit Booster'!#REF!*(1+'Profit Booster'!#REF!)</f>
        <v>#REF!</v>
      </c>
      <c r="J41" s="4" t="e">
        <f>'Profit Booster'!#REF!*(1+'Profit Booster'!#REF!)</f>
        <v>#REF!</v>
      </c>
      <c r="K41" s="4" t="e">
        <f>'Profit Booster'!#REF!*(1+'Profit Booster'!#REF!)</f>
        <v>#REF!</v>
      </c>
      <c r="L41" s="4" t="e">
        <f>'Profit Booster'!#REF!*(1+'Profit Booster'!#REF!)</f>
        <v>#REF!</v>
      </c>
      <c r="M41" s="4" t="e">
        <f>'Profit Booster'!#REF!*(1+'Profit Booster'!#REF!)</f>
        <v>#REF!</v>
      </c>
      <c r="N41" s="4" t="e">
        <f>'Profit Booster'!#REF!*(1+'Profit Booster'!#REF!)</f>
        <v>#REF!</v>
      </c>
      <c r="O41" s="4" t="e">
        <f>'Profit Booster'!#REF!*(1+'Profit Booster'!#REF!)</f>
        <v>#REF!</v>
      </c>
      <c r="P41" s="4" t="e">
        <f>'Profit Booster'!#REF!*(1+'Profit Booster'!#REF!)</f>
        <v>#REF!</v>
      </c>
      <c r="Q41" s="4" t="e">
        <f>'Profit Booster'!#REF!*(1+'Profit Booster'!#REF!)</f>
        <v>#REF!</v>
      </c>
      <c r="R41" s="4" t="e">
        <f>'Profit Booster'!#REF!*(1+'Profit Booster'!#REF!)</f>
        <v>#REF!</v>
      </c>
      <c r="S41" s="4" t="e">
        <f>'Profit Booster'!#REF!*(1+'Profit Booster'!#REF!)</f>
        <v>#REF!</v>
      </c>
      <c r="T41" s="4" t="e">
        <f>'Profit Booster'!#REF!*(1+'Profit Booster'!#REF!)</f>
        <v>#REF!</v>
      </c>
      <c r="U41" s="6" t="e">
        <f>'Profit Booster'!#REF!*(1+'Profit Booster'!#REF!)</f>
        <v>#REF!</v>
      </c>
    </row>
    <row r="42" spans="1:21" s="2" customFormat="1" x14ac:dyDescent="0.4">
      <c r="D42" s="5" t="e">
        <f>'Profit Booster'!C42*(1+'Profit Booster'!#REF!)</f>
        <v>#REF!</v>
      </c>
      <c r="E42" s="4" t="e">
        <f>'Profit Booster'!D42*(1+'Profit Booster'!#REF!)</f>
        <v>#REF!</v>
      </c>
      <c r="F42" s="4" t="e">
        <f>'Profit Booster'!F42*(1+'Profit Booster'!#REF!)</f>
        <v>#REF!</v>
      </c>
      <c r="G42" s="4" t="e">
        <f>'Profit Booster'!G42*(1+'Profit Booster'!#REF!)</f>
        <v>#REF!</v>
      </c>
      <c r="H42" s="4" t="e">
        <f>'Profit Booster'!#REF!*(1+'Profit Booster'!#REF!)</f>
        <v>#REF!</v>
      </c>
      <c r="I42" s="4" t="e">
        <f>'Profit Booster'!#REF!*(1+'Profit Booster'!#REF!)</f>
        <v>#REF!</v>
      </c>
      <c r="J42" s="4" t="e">
        <f>'Profit Booster'!#REF!*(1+'Profit Booster'!#REF!)</f>
        <v>#REF!</v>
      </c>
      <c r="K42" s="4" t="e">
        <f>'Profit Booster'!#REF!*(1+'Profit Booster'!#REF!)</f>
        <v>#REF!</v>
      </c>
      <c r="L42" s="4" t="e">
        <f>'Profit Booster'!#REF!*(1+'Profit Booster'!#REF!)</f>
        <v>#REF!</v>
      </c>
      <c r="M42" s="4" t="e">
        <f>'Profit Booster'!#REF!*(1+'Profit Booster'!#REF!)</f>
        <v>#REF!</v>
      </c>
      <c r="N42" s="4" t="e">
        <f>'Profit Booster'!#REF!*(1+'Profit Booster'!#REF!)</f>
        <v>#REF!</v>
      </c>
      <c r="O42" s="4" t="e">
        <f>'Profit Booster'!#REF!*(1+'Profit Booster'!#REF!)</f>
        <v>#REF!</v>
      </c>
      <c r="P42" s="4" t="e">
        <f>'Profit Booster'!#REF!*(1+'Profit Booster'!#REF!)</f>
        <v>#REF!</v>
      </c>
      <c r="Q42" s="4" t="e">
        <f>'Profit Booster'!#REF!*(1+'Profit Booster'!#REF!)</f>
        <v>#REF!</v>
      </c>
      <c r="R42" s="4" t="e">
        <f>'Profit Booster'!#REF!*(1+'Profit Booster'!#REF!)</f>
        <v>#REF!</v>
      </c>
      <c r="S42" s="4" t="e">
        <f>'Profit Booster'!#REF!*(1+'Profit Booster'!#REF!)</f>
        <v>#REF!</v>
      </c>
      <c r="T42" s="4" t="e">
        <f>'Profit Booster'!#REF!*(1+'Profit Booster'!#REF!)</f>
        <v>#REF!</v>
      </c>
      <c r="U42" s="6" t="e">
        <f>'Profit Booster'!#REF!*(1+'Profit Booster'!#REF!)</f>
        <v>#REF!</v>
      </c>
    </row>
    <row r="43" spans="1:21" s="2" customFormat="1" x14ac:dyDescent="0.4">
      <c r="D43" s="5" t="e">
        <f>'Profit Booster'!C43*(1+'Profit Booster'!#REF!)</f>
        <v>#REF!</v>
      </c>
      <c r="E43" s="4" t="e">
        <f>'Profit Booster'!D43*(1+'Profit Booster'!#REF!)</f>
        <v>#REF!</v>
      </c>
      <c r="F43" s="4" t="e">
        <f>'Profit Booster'!F43*(1+'Profit Booster'!#REF!)</f>
        <v>#REF!</v>
      </c>
      <c r="G43" s="4" t="e">
        <f>'Profit Booster'!G43*(1+'Profit Booster'!#REF!)</f>
        <v>#REF!</v>
      </c>
      <c r="H43" s="4" t="e">
        <f>'Profit Booster'!#REF!*(1+'Profit Booster'!#REF!)</f>
        <v>#REF!</v>
      </c>
      <c r="I43" s="4" t="e">
        <f>'Profit Booster'!#REF!*(1+'Profit Booster'!#REF!)</f>
        <v>#REF!</v>
      </c>
      <c r="J43" s="4" t="e">
        <f>'Profit Booster'!#REF!*(1+'Profit Booster'!#REF!)</f>
        <v>#REF!</v>
      </c>
      <c r="K43" s="4" t="e">
        <f>'Profit Booster'!#REF!*(1+'Profit Booster'!#REF!)</f>
        <v>#REF!</v>
      </c>
      <c r="L43" s="4" t="e">
        <f>'Profit Booster'!#REF!*(1+'Profit Booster'!#REF!)</f>
        <v>#REF!</v>
      </c>
      <c r="M43" s="4" t="e">
        <f>'Profit Booster'!#REF!*(1+'Profit Booster'!#REF!)</f>
        <v>#REF!</v>
      </c>
      <c r="N43" s="4" t="e">
        <f>'Profit Booster'!#REF!*(1+'Profit Booster'!#REF!)</f>
        <v>#REF!</v>
      </c>
      <c r="O43" s="4" t="e">
        <f>'Profit Booster'!#REF!*(1+'Profit Booster'!#REF!)</f>
        <v>#REF!</v>
      </c>
      <c r="P43" s="4" t="e">
        <f>'Profit Booster'!#REF!*(1+'Profit Booster'!#REF!)</f>
        <v>#REF!</v>
      </c>
      <c r="Q43" s="4" t="e">
        <f>'Profit Booster'!#REF!*(1+'Profit Booster'!#REF!)</f>
        <v>#REF!</v>
      </c>
      <c r="R43" s="4" t="e">
        <f>'Profit Booster'!#REF!*(1+'Profit Booster'!#REF!)</f>
        <v>#REF!</v>
      </c>
      <c r="S43" s="4" t="e">
        <f>'Profit Booster'!#REF!*(1+'Profit Booster'!#REF!)</f>
        <v>#REF!</v>
      </c>
      <c r="T43" s="4" t="e">
        <f>'Profit Booster'!#REF!*(1+'Profit Booster'!#REF!)</f>
        <v>#REF!</v>
      </c>
      <c r="U43" s="6" t="e">
        <f>'Profit Booster'!#REF!*(1+'Profit Booster'!#REF!)</f>
        <v>#REF!</v>
      </c>
    </row>
    <row r="44" spans="1:21" s="2" customFormat="1" x14ac:dyDescent="0.4">
      <c r="D44" s="5" t="e">
        <f>'Profit Booster'!C27*(1+'Profit Booster'!#REF!)</f>
        <v>#REF!</v>
      </c>
      <c r="E44" s="4" t="e">
        <f>'Profit Booster'!D27*(1+'Profit Booster'!#REF!)</f>
        <v>#REF!</v>
      </c>
      <c r="F44" s="4" t="e">
        <f>'Profit Booster'!F27*(1+'Profit Booster'!#REF!)</f>
        <v>#REF!</v>
      </c>
      <c r="G44" s="4" t="e">
        <f>'Profit Booster'!G27*(1+'Profit Booster'!#REF!)</f>
        <v>#REF!</v>
      </c>
      <c r="H44" s="4" t="e">
        <f>'Profit Booster'!#REF!*(1+'Profit Booster'!#REF!)</f>
        <v>#REF!</v>
      </c>
      <c r="I44" s="4" t="e">
        <f>'Profit Booster'!#REF!*(1+'Profit Booster'!#REF!)</f>
        <v>#REF!</v>
      </c>
      <c r="J44" s="4" t="e">
        <f>'Profit Booster'!#REF!*(1+'Profit Booster'!#REF!)</f>
        <v>#REF!</v>
      </c>
      <c r="K44" s="4" t="e">
        <f>'Profit Booster'!#REF!*(1+'Profit Booster'!#REF!)</f>
        <v>#REF!</v>
      </c>
      <c r="L44" s="4" t="e">
        <f>'Profit Booster'!#REF!*(1+'Profit Booster'!#REF!)</f>
        <v>#REF!</v>
      </c>
      <c r="M44" s="4" t="e">
        <f>'Profit Booster'!#REF!*(1+'Profit Booster'!#REF!)</f>
        <v>#REF!</v>
      </c>
      <c r="N44" s="4" t="e">
        <f>'Profit Booster'!#REF!*(1+'Profit Booster'!#REF!)</f>
        <v>#REF!</v>
      </c>
      <c r="O44" s="4" t="e">
        <f>'Profit Booster'!#REF!*(1+'Profit Booster'!#REF!)</f>
        <v>#REF!</v>
      </c>
      <c r="P44" s="4" t="e">
        <f>'Profit Booster'!#REF!*(1+'Profit Booster'!#REF!)</f>
        <v>#REF!</v>
      </c>
      <c r="Q44" s="4" t="e">
        <f>'Profit Booster'!#REF!*(1+'Profit Booster'!#REF!)</f>
        <v>#REF!</v>
      </c>
      <c r="R44" s="4" t="e">
        <f>'Profit Booster'!#REF!*(1+'Profit Booster'!#REF!)</f>
        <v>#REF!</v>
      </c>
      <c r="S44" s="4" t="e">
        <f>'Profit Booster'!#REF!*(1+'Profit Booster'!#REF!)</f>
        <v>#REF!</v>
      </c>
      <c r="T44" s="4" t="e">
        <f>'Profit Booster'!#REF!*(1+'Profit Booster'!#REF!)</f>
        <v>#REF!</v>
      </c>
      <c r="U44" s="6" t="e">
        <f>'Profit Booster'!#REF!*(1+'Profit Booster'!#REF!)</f>
        <v>#REF!</v>
      </c>
    </row>
    <row r="45" spans="1:21" s="2" customFormat="1" x14ac:dyDescent="0.4">
      <c r="D45" s="5" t="e">
        <f>'Profit Booster'!C44*(1+'Profit Booster'!#REF!)</f>
        <v>#REF!</v>
      </c>
      <c r="E45" s="4" t="e">
        <f>'Profit Booster'!D44*(1+'Profit Booster'!#REF!)</f>
        <v>#REF!</v>
      </c>
      <c r="F45" s="4" t="e">
        <f>'Profit Booster'!F44*(1+'Profit Booster'!#REF!)</f>
        <v>#REF!</v>
      </c>
      <c r="G45" s="4" t="e">
        <f>'Profit Booster'!G44*(1+'Profit Booster'!#REF!)</f>
        <v>#REF!</v>
      </c>
      <c r="H45" s="4" t="e">
        <f>'Profit Booster'!#REF!*(1+'Profit Booster'!#REF!)</f>
        <v>#REF!</v>
      </c>
      <c r="I45" s="4" t="e">
        <f>'Profit Booster'!#REF!*(1+'Profit Booster'!#REF!)</f>
        <v>#REF!</v>
      </c>
      <c r="J45" s="4" t="e">
        <f>'Profit Booster'!#REF!*(1+'Profit Booster'!#REF!)</f>
        <v>#REF!</v>
      </c>
      <c r="K45" s="4" t="e">
        <f>'Profit Booster'!#REF!*(1+'Profit Booster'!#REF!)</f>
        <v>#REF!</v>
      </c>
      <c r="L45" s="4" t="e">
        <f>'Profit Booster'!#REF!*(1+'Profit Booster'!#REF!)</f>
        <v>#REF!</v>
      </c>
      <c r="M45" s="4" t="e">
        <f>'Profit Booster'!#REF!*(1+'Profit Booster'!#REF!)</f>
        <v>#REF!</v>
      </c>
      <c r="N45" s="4" t="e">
        <f>'Profit Booster'!#REF!*(1+'Profit Booster'!#REF!)</f>
        <v>#REF!</v>
      </c>
      <c r="O45" s="4" t="e">
        <f>'Profit Booster'!#REF!*(1+'Profit Booster'!#REF!)</f>
        <v>#REF!</v>
      </c>
      <c r="P45" s="4" t="e">
        <f>'Profit Booster'!#REF!*(1+'Profit Booster'!#REF!)</f>
        <v>#REF!</v>
      </c>
      <c r="Q45" s="4" t="e">
        <f>'Profit Booster'!#REF!*(1+'Profit Booster'!#REF!)</f>
        <v>#REF!</v>
      </c>
      <c r="R45" s="4" t="e">
        <f>'Profit Booster'!#REF!*(1+'Profit Booster'!#REF!)</f>
        <v>#REF!</v>
      </c>
      <c r="S45" s="4" t="e">
        <f>'Profit Booster'!#REF!*(1+'Profit Booster'!#REF!)</f>
        <v>#REF!</v>
      </c>
      <c r="T45" s="4" t="e">
        <f>'Profit Booster'!#REF!*(1+'Profit Booster'!#REF!)</f>
        <v>#REF!</v>
      </c>
      <c r="U45" s="6" t="e">
        <f>'Profit Booster'!#REF!*(1+'Profit Booster'!#REF!)</f>
        <v>#REF!</v>
      </c>
    </row>
    <row r="46" spans="1:21" s="2" customFormat="1" x14ac:dyDescent="0.4">
      <c r="D46" s="5" t="e">
        <f>'Profit Booster'!C45*(1+'Profit Booster'!#REF!)</f>
        <v>#REF!</v>
      </c>
      <c r="E46" s="4" t="e">
        <f>'Profit Booster'!D45*(1+'Profit Booster'!#REF!)</f>
        <v>#REF!</v>
      </c>
      <c r="F46" s="4" t="e">
        <f>'Profit Booster'!F45*(1+'Profit Booster'!#REF!)</f>
        <v>#REF!</v>
      </c>
      <c r="G46" s="4" t="e">
        <f>'Profit Booster'!G45*(1+'Profit Booster'!#REF!)</f>
        <v>#REF!</v>
      </c>
      <c r="H46" s="4" t="e">
        <f>'Profit Booster'!#REF!*(1+'Profit Booster'!#REF!)</f>
        <v>#REF!</v>
      </c>
      <c r="I46" s="4" t="e">
        <f>'Profit Booster'!#REF!*(1+'Profit Booster'!#REF!)</f>
        <v>#REF!</v>
      </c>
      <c r="J46" s="4" t="e">
        <f>'Profit Booster'!#REF!*(1+'Profit Booster'!#REF!)</f>
        <v>#REF!</v>
      </c>
      <c r="K46" s="4" t="e">
        <f>'Profit Booster'!#REF!*(1+'Profit Booster'!#REF!)</f>
        <v>#REF!</v>
      </c>
      <c r="L46" s="4" t="e">
        <f>'Profit Booster'!#REF!*(1+'Profit Booster'!#REF!)</f>
        <v>#REF!</v>
      </c>
      <c r="M46" s="4" t="e">
        <f>'Profit Booster'!#REF!*(1+'Profit Booster'!#REF!)</f>
        <v>#REF!</v>
      </c>
      <c r="N46" s="4" t="e">
        <f>'Profit Booster'!#REF!*(1+'Profit Booster'!#REF!)</f>
        <v>#REF!</v>
      </c>
      <c r="O46" s="4" t="e">
        <f>'Profit Booster'!#REF!*(1+'Profit Booster'!#REF!)</f>
        <v>#REF!</v>
      </c>
      <c r="P46" s="4" t="e">
        <f>'Profit Booster'!#REF!*(1+'Profit Booster'!#REF!)</f>
        <v>#REF!</v>
      </c>
      <c r="Q46" s="4" t="e">
        <f>'Profit Booster'!#REF!*(1+'Profit Booster'!#REF!)</f>
        <v>#REF!</v>
      </c>
      <c r="R46" s="4" t="e">
        <f>'Profit Booster'!#REF!*(1+'Profit Booster'!#REF!)</f>
        <v>#REF!</v>
      </c>
      <c r="S46" s="4" t="e">
        <f>'Profit Booster'!#REF!*(1+'Profit Booster'!#REF!)</f>
        <v>#REF!</v>
      </c>
      <c r="T46" s="4" t="e">
        <f>'Profit Booster'!#REF!*(1+'Profit Booster'!#REF!)</f>
        <v>#REF!</v>
      </c>
      <c r="U46" s="6" t="e">
        <f>'Profit Booster'!#REF!*(1+'Profit Booster'!#REF!)</f>
        <v>#REF!</v>
      </c>
    </row>
    <row r="47" spans="1:21" s="2" customFormat="1" x14ac:dyDescent="0.4">
      <c r="D47" s="5" t="e">
        <f>'Profit Booster'!C28*(1+'Profit Booster'!#REF!)</f>
        <v>#REF!</v>
      </c>
      <c r="E47" s="12" t="e">
        <f>'Profit Booster'!D28*(1+'Profit Booster'!#REF!)</f>
        <v>#REF!</v>
      </c>
      <c r="F47" s="12" t="e">
        <f>'Profit Booster'!F28*(1+'Profit Booster'!#REF!)</f>
        <v>#REF!</v>
      </c>
      <c r="G47" s="12" t="e">
        <f>'Profit Booster'!G28*(1+'Profit Booster'!#REF!)</f>
        <v>#REF!</v>
      </c>
      <c r="H47" s="12" t="e">
        <f>'Profit Booster'!#REF!*(1+'Profit Booster'!#REF!)</f>
        <v>#REF!</v>
      </c>
      <c r="I47" s="12" t="e">
        <f>'Profit Booster'!#REF!*(1+'Profit Booster'!#REF!)</f>
        <v>#REF!</v>
      </c>
      <c r="J47" s="12" t="e">
        <f>'Profit Booster'!#REF!*(1+'Profit Booster'!#REF!)</f>
        <v>#REF!</v>
      </c>
      <c r="K47" s="12" t="e">
        <f>'Profit Booster'!#REF!*(1+'Profit Booster'!#REF!)</f>
        <v>#REF!</v>
      </c>
      <c r="L47" s="12" t="e">
        <f>'Profit Booster'!#REF!*(1+'Profit Booster'!#REF!)</f>
        <v>#REF!</v>
      </c>
      <c r="M47" s="12" t="e">
        <f>'Profit Booster'!#REF!*(1+'Profit Booster'!#REF!)</f>
        <v>#REF!</v>
      </c>
      <c r="N47" s="12" t="e">
        <f>'Profit Booster'!#REF!*(1+'Profit Booster'!#REF!)</f>
        <v>#REF!</v>
      </c>
      <c r="O47" s="12" t="e">
        <f>'Profit Booster'!#REF!*(1+'Profit Booster'!#REF!)</f>
        <v>#REF!</v>
      </c>
      <c r="P47" s="12" t="e">
        <f>'Profit Booster'!#REF!*(1+'Profit Booster'!#REF!)</f>
        <v>#REF!</v>
      </c>
      <c r="Q47" s="12" t="e">
        <f>'Profit Booster'!#REF!*(1+'Profit Booster'!#REF!)</f>
        <v>#REF!</v>
      </c>
      <c r="R47" s="12" t="e">
        <f>'Profit Booster'!#REF!*(1+'Profit Booster'!#REF!)</f>
        <v>#REF!</v>
      </c>
      <c r="S47" s="12" t="e">
        <f>'Profit Booster'!#REF!*(1+'Profit Booster'!#REF!)</f>
        <v>#REF!</v>
      </c>
      <c r="T47" s="12" t="e">
        <f>'Profit Booster'!#REF!*(1+'Profit Booster'!#REF!)</f>
        <v>#REF!</v>
      </c>
      <c r="U47" s="6" t="e">
        <f>'Profit Booster'!#REF!*(1+'Profit Booster'!#REF!)</f>
        <v>#REF!</v>
      </c>
    </row>
    <row r="48" spans="1:21" s="2" customFormat="1" x14ac:dyDescent="0.4">
      <c r="D48" s="5" t="e">
        <f>'Profit Booster'!C46*(1+'Profit Booster'!#REF!)</f>
        <v>#REF!</v>
      </c>
      <c r="E48" s="12" t="e">
        <f>'Profit Booster'!D46*(1+'Profit Booster'!#REF!)</f>
        <v>#REF!</v>
      </c>
      <c r="F48" s="12" t="e">
        <f>'Profit Booster'!F46*(1+'Profit Booster'!#REF!)</f>
        <v>#REF!</v>
      </c>
      <c r="G48" s="12" t="e">
        <f>'Profit Booster'!G46*(1+'Profit Booster'!#REF!)</f>
        <v>#REF!</v>
      </c>
      <c r="H48" s="12" t="e">
        <f>'Profit Booster'!#REF!*(1+'Profit Booster'!#REF!)</f>
        <v>#REF!</v>
      </c>
      <c r="I48" s="12" t="e">
        <f>'Profit Booster'!#REF!*(1+'Profit Booster'!#REF!)</f>
        <v>#REF!</v>
      </c>
      <c r="J48" s="12" t="e">
        <f>'Profit Booster'!#REF!*(1+'Profit Booster'!#REF!)</f>
        <v>#REF!</v>
      </c>
      <c r="K48" s="12" t="e">
        <f>'Profit Booster'!#REF!*(1+'Profit Booster'!#REF!)</f>
        <v>#REF!</v>
      </c>
      <c r="L48" s="12" t="e">
        <f>'Profit Booster'!#REF!*(1+'Profit Booster'!#REF!)</f>
        <v>#REF!</v>
      </c>
      <c r="M48" s="12" t="e">
        <f>'Profit Booster'!#REF!*(1+'Profit Booster'!#REF!)</f>
        <v>#REF!</v>
      </c>
      <c r="N48" s="12" t="e">
        <f>'Profit Booster'!#REF!*(1+'Profit Booster'!#REF!)</f>
        <v>#REF!</v>
      </c>
      <c r="O48" s="12" t="e">
        <f>'Profit Booster'!#REF!*(1+'Profit Booster'!#REF!)</f>
        <v>#REF!</v>
      </c>
      <c r="P48" s="12" t="e">
        <f>'Profit Booster'!#REF!*(1+'Profit Booster'!#REF!)</f>
        <v>#REF!</v>
      </c>
      <c r="Q48" s="12" t="e">
        <f>'Profit Booster'!#REF!*(1+'Profit Booster'!#REF!)</f>
        <v>#REF!</v>
      </c>
      <c r="R48" s="12" t="e">
        <f>'Profit Booster'!#REF!*(1+'Profit Booster'!#REF!)</f>
        <v>#REF!</v>
      </c>
      <c r="S48" s="12" t="e">
        <f>'Profit Booster'!#REF!*(1+'Profit Booster'!#REF!)</f>
        <v>#REF!</v>
      </c>
      <c r="T48" s="12" t="e">
        <f>'Profit Booster'!#REF!*(1+'Profit Booster'!#REF!)</f>
        <v>#REF!</v>
      </c>
      <c r="U48" s="6" t="e">
        <f>'Profit Booster'!#REF!*(1+'Profit Booster'!#REF!)</f>
        <v>#REF!</v>
      </c>
    </row>
    <row r="49" spans="4:21" s="2" customFormat="1" x14ac:dyDescent="0.4">
      <c r="D49" s="5" t="e">
        <f>'Profit Booster'!C47*(1+'Profit Booster'!#REF!)</f>
        <v>#REF!</v>
      </c>
      <c r="E49" s="12" t="e">
        <f>'Profit Booster'!D47*(1+'Profit Booster'!#REF!)</f>
        <v>#REF!</v>
      </c>
      <c r="F49" s="12" t="e">
        <f>'Profit Booster'!F47*(1+'Profit Booster'!#REF!)</f>
        <v>#REF!</v>
      </c>
      <c r="G49" s="12" t="e">
        <f>'Profit Booster'!G47*(1+'Profit Booster'!#REF!)</f>
        <v>#REF!</v>
      </c>
      <c r="H49" s="12" t="e">
        <f>'Profit Booster'!#REF!*(1+'Profit Booster'!#REF!)</f>
        <v>#REF!</v>
      </c>
      <c r="I49" s="12" t="e">
        <f>'Profit Booster'!#REF!*(1+'Profit Booster'!#REF!)</f>
        <v>#REF!</v>
      </c>
      <c r="J49" s="12" t="e">
        <f>'Profit Booster'!#REF!*(1+'Profit Booster'!#REF!)</f>
        <v>#REF!</v>
      </c>
      <c r="K49" s="12" t="e">
        <f>'Profit Booster'!#REF!*(1+'Profit Booster'!#REF!)</f>
        <v>#REF!</v>
      </c>
      <c r="L49" s="12" t="e">
        <f>'Profit Booster'!#REF!*(1+'Profit Booster'!#REF!)</f>
        <v>#REF!</v>
      </c>
      <c r="M49" s="12" t="e">
        <f>'Profit Booster'!#REF!*(1+'Profit Booster'!#REF!)</f>
        <v>#REF!</v>
      </c>
      <c r="N49" s="12" t="e">
        <f>'Profit Booster'!#REF!*(1+'Profit Booster'!#REF!)</f>
        <v>#REF!</v>
      </c>
      <c r="O49" s="12" t="e">
        <f>'Profit Booster'!#REF!*(1+'Profit Booster'!#REF!)</f>
        <v>#REF!</v>
      </c>
      <c r="P49" s="12" t="e">
        <f>'Profit Booster'!#REF!*(1+'Profit Booster'!#REF!)</f>
        <v>#REF!</v>
      </c>
      <c r="Q49" s="12" t="e">
        <f>'Profit Booster'!#REF!*(1+'Profit Booster'!#REF!)</f>
        <v>#REF!</v>
      </c>
      <c r="R49" s="12" t="e">
        <f>'Profit Booster'!#REF!*(1+'Profit Booster'!#REF!)</f>
        <v>#REF!</v>
      </c>
      <c r="S49" s="12" t="e">
        <f>'Profit Booster'!#REF!*(1+'Profit Booster'!#REF!)</f>
        <v>#REF!</v>
      </c>
      <c r="T49" s="12" t="e">
        <f>'Profit Booster'!#REF!*(1+'Profit Booster'!#REF!)</f>
        <v>#REF!</v>
      </c>
      <c r="U49" s="6" t="e">
        <f>'Profit Booster'!#REF!*(1+'Profit Booster'!#REF!)</f>
        <v>#REF!</v>
      </c>
    </row>
    <row r="50" spans="4:21" s="2" customFormat="1" x14ac:dyDescent="0.4">
      <c r="D50" s="5" t="e">
        <f>'Profit Booster'!C48*(1+'Profit Booster'!#REF!)</f>
        <v>#REF!</v>
      </c>
      <c r="E50" s="12" t="e">
        <f>'Profit Booster'!D48*(1+'Profit Booster'!#REF!)</f>
        <v>#REF!</v>
      </c>
      <c r="F50" s="12" t="e">
        <f>'Profit Booster'!F48*(1+'Profit Booster'!#REF!)</f>
        <v>#REF!</v>
      </c>
      <c r="G50" s="12" t="e">
        <f>'Profit Booster'!G48*(1+'Profit Booster'!#REF!)</f>
        <v>#REF!</v>
      </c>
      <c r="H50" s="12" t="e">
        <f>'Profit Booster'!#REF!*(1+'Profit Booster'!#REF!)</f>
        <v>#REF!</v>
      </c>
      <c r="I50" s="12" t="e">
        <f>'Profit Booster'!#REF!*(1+'Profit Booster'!#REF!)</f>
        <v>#REF!</v>
      </c>
      <c r="J50" s="12" t="e">
        <f>'Profit Booster'!#REF!*(1+'Profit Booster'!#REF!)</f>
        <v>#REF!</v>
      </c>
      <c r="K50" s="12" t="e">
        <f>'Profit Booster'!#REF!*(1+'Profit Booster'!#REF!)</f>
        <v>#REF!</v>
      </c>
      <c r="L50" s="12" t="e">
        <f>'Profit Booster'!#REF!*(1+'Profit Booster'!#REF!)</f>
        <v>#REF!</v>
      </c>
      <c r="M50" s="12" t="e">
        <f>'Profit Booster'!#REF!*(1+'Profit Booster'!#REF!)</f>
        <v>#REF!</v>
      </c>
      <c r="N50" s="12" t="e">
        <f>'Profit Booster'!#REF!*(1+'Profit Booster'!#REF!)</f>
        <v>#REF!</v>
      </c>
      <c r="O50" s="12" t="e">
        <f>'Profit Booster'!#REF!*(1+'Profit Booster'!#REF!)</f>
        <v>#REF!</v>
      </c>
      <c r="P50" s="12" t="e">
        <f>'Profit Booster'!#REF!*(1+'Profit Booster'!#REF!)</f>
        <v>#REF!</v>
      </c>
      <c r="Q50" s="12" t="e">
        <f>'Profit Booster'!#REF!*(1+'Profit Booster'!#REF!)</f>
        <v>#REF!</v>
      </c>
      <c r="R50" s="12" t="e">
        <f>'Profit Booster'!#REF!*(1+'Profit Booster'!#REF!)</f>
        <v>#REF!</v>
      </c>
      <c r="S50" s="12" t="e">
        <f>'Profit Booster'!#REF!*(1+'Profit Booster'!#REF!)</f>
        <v>#REF!</v>
      </c>
      <c r="T50" s="12" t="e">
        <f>'Profit Booster'!#REF!*(1+'Profit Booster'!#REF!)</f>
        <v>#REF!</v>
      </c>
      <c r="U50" s="6" t="e">
        <f>'Profit Booster'!#REF!*(1+'Profit Booster'!#REF!)</f>
        <v>#REF!</v>
      </c>
    </row>
    <row r="51" spans="4:21" x14ac:dyDescent="0.4">
      <c r="D51" s="5" t="e">
        <f>'Profit Booster'!C49*(1+'Profit Booster'!#REF!)</f>
        <v>#REF!</v>
      </c>
      <c r="E51" s="12" t="e">
        <f>'Profit Booster'!D49*(1+'Profit Booster'!#REF!)</f>
        <v>#REF!</v>
      </c>
      <c r="F51" s="12" t="e">
        <f>'Profit Booster'!F49*(1+'Profit Booster'!#REF!)</f>
        <v>#REF!</v>
      </c>
      <c r="G51" s="12" t="e">
        <f>'Profit Booster'!G49*(1+'Profit Booster'!#REF!)</f>
        <v>#REF!</v>
      </c>
      <c r="H51" s="12" t="e">
        <f>'Profit Booster'!#REF!*(1+'Profit Booster'!#REF!)</f>
        <v>#REF!</v>
      </c>
      <c r="I51" s="12" t="e">
        <f>'Profit Booster'!#REF!*(1+'Profit Booster'!#REF!)</f>
        <v>#REF!</v>
      </c>
      <c r="J51" s="12" t="e">
        <f>'Profit Booster'!#REF!*(1+'Profit Booster'!#REF!)</f>
        <v>#REF!</v>
      </c>
      <c r="K51" s="12" t="e">
        <f>'Profit Booster'!#REF!*(1+'Profit Booster'!#REF!)</f>
        <v>#REF!</v>
      </c>
      <c r="L51" s="12" t="e">
        <f>'Profit Booster'!#REF!*(1+'Profit Booster'!#REF!)</f>
        <v>#REF!</v>
      </c>
      <c r="M51" s="12" t="e">
        <f>'Profit Booster'!#REF!*(1+'Profit Booster'!#REF!)</f>
        <v>#REF!</v>
      </c>
      <c r="N51" s="12" t="e">
        <f>'Profit Booster'!#REF!*(1+'Profit Booster'!#REF!)</f>
        <v>#REF!</v>
      </c>
      <c r="O51" s="12" t="e">
        <f>'Profit Booster'!#REF!*(1+'Profit Booster'!#REF!)</f>
        <v>#REF!</v>
      </c>
      <c r="P51" s="12" t="e">
        <f>'Profit Booster'!#REF!*(1+'Profit Booster'!#REF!)</f>
        <v>#REF!</v>
      </c>
      <c r="Q51" s="12" t="e">
        <f>'Profit Booster'!#REF!*(1+'Profit Booster'!#REF!)</f>
        <v>#REF!</v>
      </c>
      <c r="R51" s="12" t="e">
        <f>'Profit Booster'!#REF!*(1+'Profit Booster'!#REF!)</f>
        <v>#REF!</v>
      </c>
      <c r="S51" s="12" t="e">
        <f>'Profit Booster'!#REF!*(1+'Profit Booster'!#REF!)</f>
        <v>#REF!</v>
      </c>
      <c r="T51" s="12" t="e">
        <f>'Profit Booster'!#REF!*(1+'Profit Booster'!#REF!)</f>
        <v>#REF!</v>
      </c>
      <c r="U51" s="6" t="e">
        <f>'Profit Booster'!#REF!*(1+'Profit Booster'!#REF!)</f>
        <v>#REF!</v>
      </c>
    </row>
    <row r="52" spans="4:21" x14ac:dyDescent="0.4">
      <c r="D52" s="5" t="e">
        <f>'Profit Booster'!C50*(1+'Profit Booster'!#REF!)</f>
        <v>#REF!</v>
      </c>
      <c r="E52" s="12" t="e">
        <f>'Profit Booster'!D50*(1+'Profit Booster'!#REF!)</f>
        <v>#REF!</v>
      </c>
      <c r="F52" s="12" t="e">
        <f>'Profit Booster'!F50*(1+'Profit Booster'!#REF!)</f>
        <v>#REF!</v>
      </c>
      <c r="G52" s="12" t="e">
        <f>'Profit Booster'!G50*(1+'Profit Booster'!#REF!)</f>
        <v>#REF!</v>
      </c>
      <c r="H52" s="12" t="e">
        <f>'Profit Booster'!#REF!*(1+'Profit Booster'!#REF!)</f>
        <v>#REF!</v>
      </c>
      <c r="I52" s="12" t="e">
        <f>'Profit Booster'!#REF!*(1+'Profit Booster'!#REF!)</f>
        <v>#REF!</v>
      </c>
      <c r="J52" s="12" t="e">
        <f>'Profit Booster'!#REF!*(1+'Profit Booster'!#REF!)</f>
        <v>#REF!</v>
      </c>
      <c r="K52" s="12" t="e">
        <f>'Profit Booster'!#REF!*(1+'Profit Booster'!#REF!)</f>
        <v>#REF!</v>
      </c>
      <c r="L52" s="12" t="e">
        <f>'Profit Booster'!#REF!*(1+'Profit Booster'!#REF!)</f>
        <v>#REF!</v>
      </c>
      <c r="M52" s="12" t="e">
        <f>'Profit Booster'!#REF!*(1+'Profit Booster'!#REF!)</f>
        <v>#REF!</v>
      </c>
      <c r="N52" s="12" t="e">
        <f>'Profit Booster'!#REF!*(1+'Profit Booster'!#REF!)</f>
        <v>#REF!</v>
      </c>
      <c r="O52" s="12" t="e">
        <f>'Profit Booster'!#REF!*(1+'Profit Booster'!#REF!)</f>
        <v>#REF!</v>
      </c>
      <c r="P52" s="12" t="e">
        <f>'Profit Booster'!#REF!*(1+'Profit Booster'!#REF!)</f>
        <v>#REF!</v>
      </c>
      <c r="Q52" s="12" t="e">
        <f>'Profit Booster'!#REF!*(1+'Profit Booster'!#REF!)</f>
        <v>#REF!</v>
      </c>
      <c r="R52" s="12" t="e">
        <f>'Profit Booster'!#REF!*(1+'Profit Booster'!#REF!)</f>
        <v>#REF!</v>
      </c>
      <c r="S52" s="12" t="e">
        <f>'Profit Booster'!#REF!*(1+'Profit Booster'!#REF!)</f>
        <v>#REF!</v>
      </c>
      <c r="T52" s="12" t="e">
        <f>'Profit Booster'!#REF!*(1+'Profit Booster'!#REF!)</f>
        <v>#REF!</v>
      </c>
      <c r="U52" s="6" t="e">
        <f>'Profit Booster'!#REF!*(1+'Profit Booster'!#REF!)</f>
        <v>#REF!</v>
      </c>
    </row>
    <row r="53" spans="4:21" x14ac:dyDescent="0.4">
      <c r="D53" s="5" t="e">
        <f>'Profit Booster'!C51*(1+'Profit Booster'!#REF!)</f>
        <v>#REF!</v>
      </c>
      <c r="E53" s="12" t="e">
        <f>'Profit Booster'!D51*(1+'Profit Booster'!#REF!)</f>
        <v>#REF!</v>
      </c>
      <c r="F53" s="12" t="e">
        <f>'Profit Booster'!F51*(1+'Profit Booster'!#REF!)</f>
        <v>#REF!</v>
      </c>
      <c r="G53" s="12" t="e">
        <f>'Profit Booster'!G51*(1+'Profit Booster'!#REF!)</f>
        <v>#REF!</v>
      </c>
      <c r="H53" s="12" t="e">
        <f>'Profit Booster'!#REF!*(1+'Profit Booster'!#REF!)</f>
        <v>#REF!</v>
      </c>
      <c r="I53" s="12" t="e">
        <f>'Profit Booster'!#REF!*(1+'Profit Booster'!#REF!)</f>
        <v>#REF!</v>
      </c>
      <c r="J53" s="12" t="e">
        <f>'Profit Booster'!#REF!*(1+'Profit Booster'!#REF!)</f>
        <v>#REF!</v>
      </c>
      <c r="K53" s="12" t="e">
        <f>'Profit Booster'!#REF!*(1+'Profit Booster'!#REF!)</f>
        <v>#REF!</v>
      </c>
      <c r="L53" s="12" t="e">
        <f>'Profit Booster'!#REF!*(1+'Profit Booster'!#REF!)</f>
        <v>#REF!</v>
      </c>
      <c r="M53" s="12" t="e">
        <f>'Profit Booster'!#REF!*(1+'Profit Booster'!#REF!)</f>
        <v>#REF!</v>
      </c>
      <c r="N53" s="12" t="e">
        <f>'Profit Booster'!#REF!*(1+'Profit Booster'!#REF!)</f>
        <v>#REF!</v>
      </c>
      <c r="O53" s="12" t="e">
        <f>'Profit Booster'!#REF!*(1+'Profit Booster'!#REF!)</f>
        <v>#REF!</v>
      </c>
      <c r="P53" s="12" t="e">
        <f>'Profit Booster'!#REF!*(1+'Profit Booster'!#REF!)</f>
        <v>#REF!</v>
      </c>
      <c r="Q53" s="12" t="e">
        <f>'Profit Booster'!#REF!*(1+'Profit Booster'!#REF!)</f>
        <v>#REF!</v>
      </c>
      <c r="R53" s="12" t="e">
        <f>'Profit Booster'!#REF!*(1+'Profit Booster'!#REF!)</f>
        <v>#REF!</v>
      </c>
      <c r="S53" s="12" t="e">
        <f>'Profit Booster'!#REF!*(1+'Profit Booster'!#REF!)</f>
        <v>#REF!</v>
      </c>
      <c r="T53" s="12" t="e">
        <f>'Profit Booster'!#REF!*(1+'Profit Booster'!#REF!)</f>
        <v>#REF!</v>
      </c>
      <c r="U53" s="6" t="e">
        <f>'Profit Booster'!#REF!*(1+'Profit Booster'!#REF!)</f>
        <v>#REF!</v>
      </c>
    </row>
    <row r="54" spans="4:21" x14ac:dyDescent="0.4">
      <c r="D54" s="5" t="e">
        <f>'Profit Booster'!C52*(1+'Profit Booster'!#REF!)</f>
        <v>#REF!</v>
      </c>
      <c r="E54" s="12" t="e">
        <f>'Profit Booster'!D52*(1+'Profit Booster'!#REF!)</f>
        <v>#REF!</v>
      </c>
      <c r="F54" s="12" t="e">
        <f>'Profit Booster'!F52*(1+'Profit Booster'!#REF!)</f>
        <v>#REF!</v>
      </c>
      <c r="G54" s="12" t="e">
        <f>'Profit Booster'!G52*(1+'Profit Booster'!#REF!)</f>
        <v>#REF!</v>
      </c>
      <c r="H54" s="12" t="e">
        <f>'Profit Booster'!#REF!*(1+'Profit Booster'!#REF!)</f>
        <v>#REF!</v>
      </c>
      <c r="I54" s="12" t="e">
        <f>'Profit Booster'!#REF!*(1+'Profit Booster'!#REF!)</f>
        <v>#REF!</v>
      </c>
      <c r="J54" s="12" t="e">
        <f>'Profit Booster'!#REF!*(1+'Profit Booster'!#REF!)</f>
        <v>#REF!</v>
      </c>
      <c r="K54" s="12" t="e">
        <f>'Profit Booster'!#REF!*(1+'Profit Booster'!#REF!)</f>
        <v>#REF!</v>
      </c>
      <c r="L54" s="12" t="e">
        <f>'Profit Booster'!#REF!*(1+'Profit Booster'!#REF!)</f>
        <v>#REF!</v>
      </c>
      <c r="M54" s="12" t="e">
        <f>'Profit Booster'!#REF!*(1+'Profit Booster'!#REF!)</f>
        <v>#REF!</v>
      </c>
      <c r="N54" s="12" t="e">
        <f>'Profit Booster'!#REF!*(1+'Profit Booster'!#REF!)</f>
        <v>#REF!</v>
      </c>
      <c r="O54" s="12" t="e">
        <f>'Profit Booster'!#REF!*(1+'Profit Booster'!#REF!)</f>
        <v>#REF!</v>
      </c>
      <c r="P54" s="12" t="e">
        <f>'Profit Booster'!#REF!*(1+'Profit Booster'!#REF!)</f>
        <v>#REF!</v>
      </c>
      <c r="Q54" s="12" t="e">
        <f>'Profit Booster'!#REF!*(1+'Profit Booster'!#REF!)</f>
        <v>#REF!</v>
      </c>
      <c r="R54" s="12" t="e">
        <f>'Profit Booster'!#REF!*(1+'Profit Booster'!#REF!)</f>
        <v>#REF!</v>
      </c>
      <c r="S54" s="12" t="e">
        <f>'Profit Booster'!#REF!*(1+'Profit Booster'!#REF!)</f>
        <v>#REF!</v>
      </c>
      <c r="T54" s="12" t="e">
        <f>'Profit Booster'!#REF!*(1+'Profit Booster'!#REF!)</f>
        <v>#REF!</v>
      </c>
      <c r="U54" s="6" t="e">
        <f>'Profit Booster'!#REF!*(1+'Profit Booster'!#REF!)</f>
        <v>#REF!</v>
      </c>
    </row>
    <row r="55" spans="4:21" x14ac:dyDescent="0.4">
      <c r="D55" s="5" t="e">
        <f>'Profit Booster'!C53*(1+'Profit Booster'!#REF!)</f>
        <v>#REF!</v>
      </c>
      <c r="E55" s="12" t="e">
        <f>'Profit Booster'!D53*(1+'Profit Booster'!#REF!)</f>
        <v>#REF!</v>
      </c>
      <c r="F55" s="12" t="e">
        <f>'Profit Booster'!F53*(1+'Profit Booster'!#REF!)</f>
        <v>#REF!</v>
      </c>
      <c r="G55" s="12" t="e">
        <f>'Profit Booster'!G53*(1+'Profit Booster'!#REF!)</f>
        <v>#REF!</v>
      </c>
      <c r="H55" s="12" t="e">
        <f>'Profit Booster'!#REF!*(1+'Profit Booster'!#REF!)</f>
        <v>#REF!</v>
      </c>
      <c r="I55" s="12" t="e">
        <f>'Profit Booster'!#REF!*(1+'Profit Booster'!#REF!)</f>
        <v>#REF!</v>
      </c>
      <c r="J55" s="12" t="e">
        <f>'Profit Booster'!#REF!*(1+'Profit Booster'!#REF!)</f>
        <v>#REF!</v>
      </c>
      <c r="K55" s="12" t="e">
        <f>'Profit Booster'!#REF!*(1+'Profit Booster'!#REF!)</f>
        <v>#REF!</v>
      </c>
      <c r="L55" s="12" t="e">
        <f>'Profit Booster'!#REF!*(1+'Profit Booster'!#REF!)</f>
        <v>#REF!</v>
      </c>
      <c r="M55" s="12" t="e">
        <f>'Profit Booster'!#REF!*(1+'Profit Booster'!#REF!)</f>
        <v>#REF!</v>
      </c>
      <c r="N55" s="12" t="e">
        <f>'Profit Booster'!#REF!*(1+'Profit Booster'!#REF!)</f>
        <v>#REF!</v>
      </c>
      <c r="O55" s="12" t="e">
        <f>'Profit Booster'!#REF!*(1+'Profit Booster'!#REF!)</f>
        <v>#REF!</v>
      </c>
      <c r="P55" s="12" t="e">
        <f>'Profit Booster'!#REF!*(1+'Profit Booster'!#REF!)</f>
        <v>#REF!</v>
      </c>
      <c r="Q55" s="12" t="e">
        <f>'Profit Booster'!#REF!*(1+'Profit Booster'!#REF!)</f>
        <v>#REF!</v>
      </c>
      <c r="R55" s="12" t="e">
        <f>'Profit Booster'!#REF!*(1+'Profit Booster'!#REF!)</f>
        <v>#REF!</v>
      </c>
      <c r="S55" s="12" t="e">
        <f>'Profit Booster'!#REF!*(1+'Profit Booster'!#REF!)</f>
        <v>#REF!</v>
      </c>
      <c r="T55" s="12" t="e">
        <f>'Profit Booster'!#REF!*(1+'Profit Booster'!#REF!)</f>
        <v>#REF!</v>
      </c>
      <c r="U55" s="6" t="e">
        <f>'Profit Booster'!#REF!*(1+'Profit Booster'!#REF!)</f>
        <v>#REF!</v>
      </c>
    </row>
    <row r="56" spans="4:21" x14ac:dyDescent="0.4">
      <c r="D56" s="5" t="e">
        <f>'Profit Booster'!C54*(1+'Profit Booster'!#REF!)</f>
        <v>#REF!</v>
      </c>
      <c r="E56" s="12" t="e">
        <f>'Profit Booster'!D54*(1+'Profit Booster'!#REF!)</f>
        <v>#REF!</v>
      </c>
      <c r="F56" s="12" t="e">
        <f>'Profit Booster'!F54*(1+'Profit Booster'!#REF!)</f>
        <v>#REF!</v>
      </c>
      <c r="G56" s="12" t="e">
        <f>'Profit Booster'!G54*(1+'Profit Booster'!#REF!)</f>
        <v>#REF!</v>
      </c>
      <c r="H56" s="12" t="e">
        <f>'Profit Booster'!#REF!*(1+'Profit Booster'!#REF!)</f>
        <v>#REF!</v>
      </c>
      <c r="I56" s="12" t="e">
        <f>'Profit Booster'!#REF!*(1+'Profit Booster'!#REF!)</f>
        <v>#REF!</v>
      </c>
      <c r="J56" s="12" t="e">
        <f>'Profit Booster'!#REF!*(1+'Profit Booster'!#REF!)</f>
        <v>#REF!</v>
      </c>
      <c r="K56" s="12" t="e">
        <f>'Profit Booster'!#REF!*(1+'Profit Booster'!#REF!)</f>
        <v>#REF!</v>
      </c>
      <c r="L56" s="12" t="e">
        <f>'Profit Booster'!#REF!*(1+'Profit Booster'!#REF!)</f>
        <v>#REF!</v>
      </c>
      <c r="M56" s="12" t="e">
        <f>'Profit Booster'!#REF!*(1+'Profit Booster'!#REF!)</f>
        <v>#REF!</v>
      </c>
      <c r="N56" s="12" t="e">
        <f>'Profit Booster'!#REF!*(1+'Profit Booster'!#REF!)</f>
        <v>#REF!</v>
      </c>
      <c r="O56" s="12" t="e">
        <f>'Profit Booster'!#REF!*(1+'Profit Booster'!#REF!)</f>
        <v>#REF!</v>
      </c>
      <c r="P56" s="12" t="e">
        <f>'Profit Booster'!#REF!*(1+'Profit Booster'!#REF!)</f>
        <v>#REF!</v>
      </c>
      <c r="Q56" s="12" t="e">
        <f>'Profit Booster'!#REF!*(1+'Profit Booster'!#REF!)</f>
        <v>#REF!</v>
      </c>
      <c r="R56" s="12" t="e">
        <f>'Profit Booster'!#REF!*(1+'Profit Booster'!#REF!)</f>
        <v>#REF!</v>
      </c>
      <c r="S56" s="12" t="e">
        <f>'Profit Booster'!#REF!*(1+'Profit Booster'!#REF!)</f>
        <v>#REF!</v>
      </c>
      <c r="T56" s="12" t="e">
        <f>'Profit Booster'!#REF!*(1+'Profit Booster'!#REF!)</f>
        <v>#REF!</v>
      </c>
      <c r="U56" s="6" t="e">
        <f>'Profit Booster'!#REF!*(1+'Profit Booster'!#REF!)</f>
        <v>#REF!</v>
      </c>
    </row>
    <row r="57" spans="4:21" x14ac:dyDescent="0.4">
      <c r="D57" s="5" t="e">
        <f>'Profit Booster'!C55*(1+'Profit Booster'!#REF!)</f>
        <v>#REF!</v>
      </c>
      <c r="E57" s="12" t="e">
        <f>'Profit Booster'!D55*(1+'Profit Booster'!#REF!)</f>
        <v>#REF!</v>
      </c>
      <c r="F57" s="12" t="e">
        <f>'Profit Booster'!F55*(1+'Profit Booster'!#REF!)</f>
        <v>#REF!</v>
      </c>
      <c r="G57" s="12" t="e">
        <f>'Profit Booster'!G55*(1+'Profit Booster'!#REF!)</f>
        <v>#REF!</v>
      </c>
      <c r="H57" s="12" t="e">
        <f>'Profit Booster'!#REF!*(1+'Profit Booster'!#REF!)</f>
        <v>#REF!</v>
      </c>
      <c r="I57" s="12" t="e">
        <f>'Profit Booster'!#REF!*(1+'Profit Booster'!#REF!)</f>
        <v>#REF!</v>
      </c>
      <c r="J57" s="12" t="e">
        <f>'Profit Booster'!#REF!*(1+'Profit Booster'!#REF!)</f>
        <v>#REF!</v>
      </c>
      <c r="K57" s="12" t="e">
        <f>'Profit Booster'!#REF!*(1+'Profit Booster'!#REF!)</f>
        <v>#REF!</v>
      </c>
      <c r="L57" s="12" t="e">
        <f>'Profit Booster'!#REF!*(1+'Profit Booster'!#REF!)</f>
        <v>#REF!</v>
      </c>
      <c r="M57" s="12" t="e">
        <f>'Profit Booster'!#REF!*(1+'Profit Booster'!#REF!)</f>
        <v>#REF!</v>
      </c>
      <c r="N57" s="12" t="e">
        <f>'Profit Booster'!#REF!*(1+'Profit Booster'!#REF!)</f>
        <v>#REF!</v>
      </c>
      <c r="O57" s="12" t="e">
        <f>'Profit Booster'!#REF!*(1+'Profit Booster'!#REF!)</f>
        <v>#REF!</v>
      </c>
      <c r="P57" s="12" t="e">
        <f>'Profit Booster'!#REF!*(1+'Profit Booster'!#REF!)</f>
        <v>#REF!</v>
      </c>
      <c r="Q57" s="12" t="e">
        <f>'Profit Booster'!#REF!*(1+'Profit Booster'!#REF!)</f>
        <v>#REF!</v>
      </c>
      <c r="R57" s="12" t="e">
        <f>'Profit Booster'!#REF!*(1+'Profit Booster'!#REF!)</f>
        <v>#REF!</v>
      </c>
      <c r="S57" s="12" t="e">
        <f>'Profit Booster'!#REF!*(1+'Profit Booster'!#REF!)</f>
        <v>#REF!</v>
      </c>
      <c r="T57" s="12" t="e">
        <f>'Profit Booster'!#REF!*(1+'Profit Booster'!#REF!)</f>
        <v>#REF!</v>
      </c>
      <c r="U57" s="6" t="e">
        <f>'Profit Booster'!#REF!*(1+'Profit Booster'!#REF!)</f>
        <v>#REF!</v>
      </c>
    </row>
    <row r="58" spans="4:21" x14ac:dyDescent="0.4">
      <c r="D58" s="5" t="e">
        <f>'Profit Booster'!C56*(1+'Profit Booster'!#REF!)</f>
        <v>#REF!</v>
      </c>
      <c r="E58" s="12" t="e">
        <f>'Profit Booster'!D56*(1+'Profit Booster'!#REF!)</f>
        <v>#REF!</v>
      </c>
      <c r="F58" s="12" t="e">
        <f>'Profit Booster'!F56*(1+'Profit Booster'!#REF!)</f>
        <v>#REF!</v>
      </c>
      <c r="G58" s="12" t="e">
        <f>'Profit Booster'!G56*(1+'Profit Booster'!#REF!)</f>
        <v>#REF!</v>
      </c>
      <c r="H58" s="12" t="e">
        <f>'Profit Booster'!#REF!*(1+'Profit Booster'!#REF!)</f>
        <v>#REF!</v>
      </c>
      <c r="I58" s="12" t="e">
        <f>'Profit Booster'!#REF!*(1+'Profit Booster'!#REF!)</f>
        <v>#REF!</v>
      </c>
      <c r="J58" s="12" t="e">
        <f>'Profit Booster'!#REF!*(1+'Profit Booster'!#REF!)</f>
        <v>#REF!</v>
      </c>
      <c r="K58" s="12" t="e">
        <f>'Profit Booster'!#REF!*(1+'Profit Booster'!#REF!)</f>
        <v>#REF!</v>
      </c>
      <c r="L58" s="12" t="e">
        <f>'Profit Booster'!#REF!*(1+'Profit Booster'!#REF!)</f>
        <v>#REF!</v>
      </c>
      <c r="M58" s="12" t="e">
        <f>'Profit Booster'!#REF!*(1+'Profit Booster'!#REF!)</f>
        <v>#REF!</v>
      </c>
      <c r="N58" s="12" t="e">
        <f>'Profit Booster'!#REF!*(1+'Profit Booster'!#REF!)</f>
        <v>#REF!</v>
      </c>
      <c r="O58" s="12" t="e">
        <f>'Profit Booster'!#REF!*(1+'Profit Booster'!#REF!)</f>
        <v>#REF!</v>
      </c>
      <c r="P58" s="12" t="e">
        <f>'Profit Booster'!#REF!*(1+'Profit Booster'!#REF!)</f>
        <v>#REF!</v>
      </c>
      <c r="Q58" s="12" t="e">
        <f>'Profit Booster'!#REF!*(1+'Profit Booster'!#REF!)</f>
        <v>#REF!</v>
      </c>
      <c r="R58" s="12" t="e">
        <f>'Profit Booster'!#REF!*(1+'Profit Booster'!#REF!)</f>
        <v>#REF!</v>
      </c>
      <c r="S58" s="12" t="e">
        <f>'Profit Booster'!#REF!*(1+'Profit Booster'!#REF!)</f>
        <v>#REF!</v>
      </c>
      <c r="T58" s="12" t="e">
        <f>'Profit Booster'!#REF!*(1+'Profit Booster'!#REF!)</f>
        <v>#REF!</v>
      </c>
      <c r="U58" s="6" t="e">
        <f>'Profit Booster'!#REF!*(1+'Profit Booster'!#REF!)</f>
        <v>#REF!</v>
      </c>
    </row>
    <row r="59" spans="4:21" x14ac:dyDescent="0.4">
      <c r="D59" s="5" t="e">
        <f>'Profit Booster'!C57*(1+'Profit Booster'!#REF!)</f>
        <v>#REF!</v>
      </c>
      <c r="E59" s="12" t="e">
        <f>'Profit Booster'!D57*(1+'Profit Booster'!#REF!)</f>
        <v>#REF!</v>
      </c>
      <c r="F59" s="12" t="e">
        <f>'Profit Booster'!F57*(1+'Profit Booster'!#REF!)</f>
        <v>#REF!</v>
      </c>
      <c r="G59" s="12" t="e">
        <f>'Profit Booster'!G57*(1+'Profit Booster'!#REF!)</f>
        <v>#REF!</v>
      </c>
      <c r="H59" s="12" t="e">
        <f>'Profit Booster'!#REF!*(1+'Profit Booster'!#REF!)</f>
        <v>#REF!</v>
      </c>
      <c r="I59" s="12" t="e">
        <f>'Profit Booster'!#REF!*(1+'Profit Booster'!#REF!)</f>
        <v>#REF!</v>
      </c>
      <c r="J59" s="12" t="e">
        <f>'Profit Booster'!#REF!*(1+'Profit Booster'!#REF!)</f>
        <v>#REF!</v>
      </c>
      <c r="K59" s="12" t="e">
        <f>'Profit Booster'!#REF!*(1+'Profit Booster'!#REF!)</f>
        <v>#REF!</v>
      </c>
      <c r="L59" s="12" t="e">
        <f>'Profit Booster'!#REF!*(1+'Profit Booster'!#REF!)</f>
        <v>#REF!</v>
      </c>
      <c r="M59" s="12" t="e">
        <f>'Profit Booster'!#REF!*(1+'Profit Booster'!#REF!)</f>
        <v>#REF!</v>
      </c>
      <c r="N59" s="12" t="e">
        <f>'Profit Booster'!#REF!*(1+'Profit Booster'!#REF!)</f>
        <v>#REF!</v>
      </c>
      <c r="O59" s="12" t="e">
        <f>'Profit Booster'!#REF!*(1+'Profit Booster'!#REF!)</f>
        <v>#REF!</v>
      </c>
      <c r="P59" s="12" t="e">
        <f>'Profit Booster'!#REF!*(1+'Profit Booster'!#REF!)</f>
        <v>#REF!</v>
      </c>
      <c r="Q59" s="12" t="e">
        <f>'Profit Booster'!#REF!*(1+'Profit Booster'!#REF!)</f>
        <v>#REF!</v>
      </c>
      <c r="R59" s="12" t="e">
        <f>'Profit Booster'!#REF!*(1+'Profit Booster'!#REF!)</f>
        <v>#REF!</v>
      </c>
      <c r="S59" s="12" t="e">
        <f>'Profit Booster'!#REF!*(1+'Profit Booster'!#REF!)</f>
        <v>#REF!</v>
      </c>
      <c r="T59" s="12" t="e">
        <f>'Profit Booster'!#REF!*(1+'Profit Booster'!#REF!)</f>
        <v>#REF!</v>
      </c>
      <c r="U59" s="6" t="e">
        <f>'Profit Booster'!#REF!*(1+'Profit Booster'!#REF!)</f>
        <v>#REF!</v>
      </c>
    </row>
    <row r="60" spans="4:21" x14ac:dyDescent="0.4">
      <c r="D60" s="5" t="e">
        <f>'Profit Booster'!C58*(1+'Profit Booster'!#REF!)</f>
        <v>#REF!</v>
      </c>
      <c r="E60" s="12" t="e">
        <f>'Profit Booster'!D58*(1+'Profit Booster'!#REF!)</f>
        <v>#REF!</v>
      </c>
      <c r="F60" s="12" t="e">
        <f>'Profit Booster'!F58*(1+'Profit Booster'!#REF!)</f>
        <v>#REF!</v>
      </c>
      <c r="G60" s="12" t="e">
        <f>'Profit Booster'!G58*(1+'Profit Booster'!#REF!)</f>
        <v>#REF!</v>
      </c>
      <c r="H60" s="12" t="e">
        <f>'Profit Booster'!#REF!*(1+'Profit Booster'!#REF!)</f>
        <v>#REF!</v>
      </c>
      <c r="I60" s="12" t="e">
        <f>'Profit Booster'!#REF!*(1+'Profit Booster'!#REF!)</f>
        <v>#REF!</v>
      </c>
      <c r="J60" s="12" t="e">
        <f>'Profit Booster'!#REF!*(1+'Profit Booster'!#REF!)</f>
        <v>#REF!</v>
      </c>
      <c r="K60" s="12" t="e">
        <f>'Profit Booster'!#REF!*(1+'Profit Booster'!#REF!)</f>
        <v>#REF!</v>
      </c>
      <c r="L60" s="12" t="e">
        <f>'Profit Booster'!#REF!*(1+'Profit Booster'!#REF!)</f>
        <v>#REF!</v>
      </c>
      <c r="M60" s="12" t="e">
        <f>'Profit Booster'!#REF!*(1+'Profit Booster'!#REF!)</f>
        <v>#REF!</v>
      </c>
      <c r="N60" s="12" t="e">
        <f>'Profit Booster'!#REF!*(1+'Profit Booster'!#REF!)</f>
        <v>#REF!</v>
      </c>
      <c r="O60" s="12" t="e">
        <f>'Profit Booster'!#REF!*(1+'Profit Booster'!#REF!)</f>
        <v>#REF!</v>
      </c>
      <c r="P60" s="12" t="e">
        <f>'Profit Booster'!#REF!*(1+'Profit Booster'!#REF!)</f>
        <v>#REF!</v>
      </c>
      <c r="Q60" s="12" t="e">
        <f>'Profit Booster'!#REF!*(1+'Profit Booster'!#REF!)</f>
        <v>#REF!</v>
      </c>
      <c r="R60" s="12" t="e">
        <f>'Profit Booster'!#REF!*(1+'Profit Booster'!#REF!)</f>
        <v>#REF!</v>
      </c>
      <c r="S60" s="12" t="e">
        <f>'Profit Booster'!#REF!*(1+'Profit Booster'!#REF!)</f>
        <v>#REF!</v>
      </c>
      <c r="T60" s="12" t="e">
        <f>'Profit Booster'!#REF!*(1+'Profit Booster'!#REF!)</f>
        <v>#REF!</v>
      </c>
      <c r="U60" s="6" t="e">
        <f>'Profit Booster'!#REF!*(1+'Profit Booster'!#REF!)</f>
        <v>#REF!</v>
      </c>
    </row>
    <row r="61" spans="4:21" x14ac:dyDescent="0.4">
      <c r="D61" s="5" t="e">
        <f>'Profit Booster'!C59*(1+'Profit Booster'!#REF!)</f>
        <v>#REF!</v>
      </c>
      <c r="E61" s="12" t="e">
        <f>'Profit Booster'!D59*(1+'Profit Booster'!#REF!)</f>
        <v>#REF!</v>
      </c>
      <c r="F61" s="12" t="e">
        <f>'Profit Booster'!F59*(1+'Profit Booster'!#REF!)</f>
        <v>#REF!</v>
      </c>
      <c r="G61" s="12" t="e">
        <f>'Profit Booster'!G59*(1+'Profit Booster'!#REF!)</f>
        <v>#REF!</v>
      </c>
      <c r="H61" s="12" t="e">
        <f>'Profit Booster'!#REF!*(1+'Profit Booster'!#REF!)</f>
        <v>#REF!</v>
      </c>
      <c r="I61" s="12" t="e">
        <f>'Profit Booster'!#REF!*(1+'Profit Booster'!#REF!)</f>
        <v>#REF!</v>
      </c>
      <c r="J61" s="12" t="e">
        <f>'Profit Booster'!#REF!*(1+'Profit Booster'!#REF!)</f>
        <v>#REF!</v>
      </c>
      <c r="K61" s="12" t="e">
        <f>'Profit Booster'!#REF!*(1+'Profit Booster'!#REF!)</f>
        <v>#REF!</v>
      </c>
      <c r="L61" s="12" t="e">
        <f>'Profit Booster'!#REF!*(1+'Profit Booster'!#REF!)</f>
        <v>#REF!</v>
      </c>
      <c r="M61" s="12" t="e">
        <f>'Profit Booster'!#REF!*(1+'Profit Booster'!#REF!)</f>
        <v>#REF!</v>
      </c>
      <c r="N61" s="12" t="e">
        <f>'Profit Booster'!#REF!*(1+'Profit Booster'!#REF!)</f>
        <v>#REF!</v>
      </c>
      <c r="O61" s="12" t="e">
        <f>'Profit Booster'!#REF!*(1+'Profit Booster'!#REF!)</f>
        <v>#REF!</v>
      </c>
      <c r="P61" s="12" t="e">
        <f>'Profit Booster'!#REF!*(1+'Profit Booster'!#REF!)</f>
        <v>#REF!</v>
      </c>
      <c r="Q61" s="12" t="e">
        <f>'Profit Booster'!#REF!*(1+'Profit Booster'!#REF!)</f>
        <v>#REF!</v>
      </c>
      <c r="R61" s="12" t="e">
        <f>'Profit Booster'!#REF!*(1+'Profit Booster'!#REF!)</f>
        <v>#REF!</v>
      </c>
      <c r="S61" s="12" t="e">
        <f>'Profit Booster'!#REF!*(1+'Profit Booster'!#REF!)</f>
        <v>#REF!</v>
      </c>
      <c r="T61" s="12" t="e">
        <f>'Profit Booster'!#REF!*(1+'Profit Booster'!#REF!)</f>
        <v>#REF!</v>
      </c>
      <c r="U61" s="6" t="e">
        <f>'Profit Booster'!#REF!*(1+'Profit Booster'!#REF!)</f>
        <v>#REF!</v>
      </c>
    </row>
    <row r="62" spans="4:21" x14ac:dyDescent="0.4">
      <c r="D62" s="5" t="e">
        <f>'Profit Booster'!C60*(1+'Profit Booster'!#REF!)</f>
        <v>#REF!</v>
      </c>
      <c r="E62" s="12" t="e">
        <f>'Profit Booster'!D60*(1+'Profit Booster'!#REF!)</f>
        <v>#REF!</v>
      </c>
      <c r="F62" s="12" t="e">
        <f>'Profit Booster'!F60*(1+'Profit Booster'!#REF!)</f>
        <v>#REF!</v>
      </c>
      <c r="G62" s="12" t="e">
        <f>'Profit Booster'!G60*(1+'Profit Booster'!#REF!)</f>
        <v>#REF!</v>
      </c>
      <c r="H62" s="12" t="e">
        <f>'Profit Booster'!#REF!*(1+'Profit Booster'!#REF!)</f>
        <v>#REF!</v>
      </c>
      <c r="I62" s="12" t="e">
        <f>'Profit Booster'!#REF!*(1+'Profit Booster'!#REF!)</f>
        <v>#REF!</v>
      </c>
      <c r="J62" s="12" t="e">
        <f>'Profit Booster'!#REF!*(1+'Profit Booster'!#REF!)</f>
        <v>#REF!</v>
      </c>
      <c r="K62" s="12" t="e">
        <f>'Profit Booster'!#REF!*(1+'Profit Booster'!#REF!)</f>
        <v>#REF!</v>
      </c>
      <c r="L62" s="12" t="e">
        <f>'Profit Booster'!#REF!*(1+'Profit Booster'!#REF!)</f>
        <v>#REF!</v>
      </c>
      <c r="M62" s="12" t="e">
        <f>'Profit Booster'!#REF!*(1+'Profit Booster'!#REF!)</f>
        <v>#REF!</v>
      </c>
      <c r="N62" s="12" t="e">
        <f>'Profit Booster'!#REF!*(1+'Profit Booster'!#REF!)</f>
        <v>#REF!</v>
      </c>
      <c r="O62" s="12" t="e">
        <f>'Profit Booster'!#REF!*(1+'Profit Booster'!#REF!)</f>
        <v>#REF!</v>
      </c>
      <c r="P62" s="12" t="e">
        <f>'Profit Booster'!#REF!*(1+'Profit Booster'!#REF!)</f>
        <v>#REF!</v>
      </c>
      <c r="Q62" s="12" t="e">
        <f>'Profit Booster'!#REF!*(1+'Profit Booster'!#REF!)</f>
        <v>#REF!</v>
      </c>
      <c r="R62" s="12" t="e">
        <f>'Profit Booster'!#REF!*(1+'Profit Booster'!#REF!)</f>
        <v>#REF!</v>
      </c>
      <c r="S62" s="12" t="e">
        <f>'Profit Booster'!#REF!*(1+'Profit Booster'!#REF!)</f>
        <v>#REF!</v>
      </c>
      <c r="T62" s="12" t="e">
        <f>'Profit Booster'!#REF!*(1+'Profit Booster'!#REF!)</f>
        <v>#REF!</v>
      </c>
      <c r="U62" s="6" t="e">
        <f>'Profit Booster'!#REF!*(1+'Profit Booster'!#REF!)</f>
        <v>#REF!</v>
      </c>
    </row>
    <row r="63" spans="4:21" x14ac:dyDescent="0.4">
      <c r="D63" s="5" t="e">
        <f>'Profit Booster'!C61*(1+'Profit Booster'!#REF!)</f>
        <v>#REF!</v>
      </c>
      <c r="E63" s="12" t="e">
        <f>'Profit Booster'!D61*(1+'Profit Booster'!#REF!)</f>
        <v>#REF!</v>
      </c>
      <c r="F63" s="12" t="e">
        <f>'Profit Booster'!F61*(1+'Profit Booster'!#REF!)</f>
        <v>#REF!</v>
      </c>
      <c r="G63" s="12" t="e">
        <f>'Profit Booster'!G61*(1+'Profit Booster'!#REF!)</f>
        <v>#REF!</v>
      </c>
      <c r="H63" s="12" t="e">
        <f>'Profit Booster'!#REF!*(1+'Profit Booster'!#REF!)</f>
        <v>#REF!</v>
      </c>
      <c r="I63" s="12" t="e">
        <f>'Profit Booster'!#REF!*(1+'Profit Booster'!#REF!)</f>
        <v>#REF!</v>
      </c>
      <c r="J63" s="12" t="e">
        <f>'Profit Booster'!#REF!*(1+'Profit Booster'!#REF!)</f>
        <v>#REF!</v>
      </c>
      <c r="K63" s="12" t="e">
        <f>'Profit Booster'!#REF!*(1+'Profit Booster'!#REF!)</f>
        <v>#REF!</v>
      </c>
      <c r="L63" s="12" t="e">
        <f>'Profit Booster'!#REF!*(1+'Profit Booster'!#REF!)</f>
        <v>#REF!</v>
      </c>
      <c r="M63" s="12" t="e">
        <f>'Profit Booster'!#REF!*(1+'Profit Booster'!#REF!)</f>
        <v>#REF!</v>
      </c>
      <c r="N63" s="12" t="e">
        <f>'Profit Booster'!#REF!*(1+'Profit Booster'!#REF!)</f>
        <v>#REF!</v>
      </c>
      <c r="O63" s="12" t="e">
        <f>'Profit Booster'!#REF!*(1+'Profit Booster'!#REF!)</f>
        <v>#REF!</v>
      </c>
      <c r="P63" s="12" t="e">
        <f>'Profit Booster'!#REF!*(1+'Profit Booster'!#REF!)</f>
        <v>#REF!</v>
      </c>
      <c r="Q63" s="12" t="e">
        <f>'Profit Booster'!#REF!*(1+'Profit Booster'!#REF!)</f>
        <v>#REF!</v>
      </c>
      <c r="R63" s="12" t="e">
        <f>'Profit Booster'!#REF!*(1+'Profit Booster'!#REF!)</f>
        <v>#REF!</v>
      </c>
      <c r="S63" s="12" t="e">
        <f>'Profit Booster'!#REF!*(1+'Profit Booster'!#REF!)</f>
        <v>#REF!</v>
      </c>
      <c r="T63" s="12" t="e">
        <f>'Profit Booster'!#REF!*(1+'Profit Booster'!#REF!)</f>
        <v>#REF!</v>
      </c>
      <c r="U63" s="6" t="e">
        <f>'Profit Booster'!#REF!*(1+'Profit Booster'!#REF!)</f>
        <v>#REF!</v>
      </c>
    </row>
    <row r="64" spans="4:21" x14ac:dyDescent="0.4">
      <c r="D64" s="5" t="e">
        <f>'Profit Booster'!C62*(1+'Profit Booster'!#REF!)</f>
        <v>#REF!</v>
      </c>
      <c r="E64" s="12" t="e">
        <f>'Profit Booster'!D62*(1+'Profit Booster'!#REF!)</f>
        <v>#REF!</v>
      </c>
      <c r="F64" s="12" t="e">
        <f>'Profit Booster'!F62*(1+'Profit Booster'!#REF!)</f>
        <v>#REF!</v>
      </c>
      <c r="G64" s="12" t="e">
        <f>'Profit Booster'!G62*(1+'Profit Booster'!#REF!)</f>
        <v>#REF!</v>
      </c>
      <c r="H64" s="12" t="e">
        <f>'Profit Booster'!#REF!*(1+'Profit Booster'!#REF!)</f>
        <v>#REF!</v>
      </c>
      <c r="I64" s="12" t="e">
        <f>'Profit Booster'!#REF!*(1+'Profit Booster'!#REF!)</f>
        <v>#REF!</v>
      </c>
      <c r="J64" s="12" t="e">
        <f>'Profit Booster'!#REF!*(1+'Profit Booster'!#REF!)</f>
        <v>#REF!</v>
      </c>
      <c r="K64" s="12" t="e">
        <f>'Profit Booster'!#REF!*(1+'Profit Booster'!#REF!)</f>
        <v>#REF!</v>
      </c>
      <c r="L64" s="12" t="e">
        <f>'Profit Booster'!#REF!*(1+'Profit Booster'!#REF!)</f>
        <v>#REF!</v>
      </c>
      <c r="M64" s="12" t="e">
        <f>'Profit Booster'!#REF!*(1+'Profit Booster'!#REF!)</f>
        <v>#REF!</v>
      </c>
      <c r="N64" s="12" t="e">
        <f>'Profit Booster'!#REF!*(1+'Profit Booster'!#REF!)</f>
        <v>#REF!</v>
      </c>
      <c r="O64" s="12" t="e">
        <f>'Profit Booster'!#REF!*(1+'Profit Booster'!#REF!)</f>
        <v>#REF!</v>
      </c>
      <c r="P64" s="12" t="e">
        <f>'Profit Booster'!#REF!*(1+'Profit Booster'!#REF!)</f>
        <v>#REF!</v>
      </c>
      <c r="Q64" s="12" t="e">
        <f>'Profit Booster'!#REF!*(1+'Profit Booster'!#REF!)</f>
        <v>#REF!</v>
      </c>
      <c r="R64" s="12" t="e">
        <f>'Profit Booster'!#REF!*(1+'Profit Booster'!#REF!)</f>
        <v>#REF!</v>
      </c>
      <c r="S64" s="12" t="e">
        <f>'Profit Booster'!#REF!*(1+'Profit Booster'!#REF!)</f>
        <v>#REF!</v>
      </c>
      <c r="T64" s="12" t="e">
        <f>'Profit Booster'!#REF!*(1+'Profit Booster'!#REF!)</f>
        <v>#REF!</v>
      </c>
      <c r="U64" s="6" t="e">
        <f>'Profit Booster'!#REF!*(1+'Profit Booster'!#REF!)</f>
        <v>#REF!</v>
      </c>
    </row>
    <row r="65" spans="3:21" x14ac:dyDescent="0.4">
      <c r="D65" s="5" t="e">
        <f>'Profit Booster'!C63*(1+'Profit Booster'!#REF!)</f>
        <v>#REF!</v>
      </c>
      <c r="E65" s="12" t="e">
        <f>'Profit Booster'!D63*(1+'Profit Booster'!#REF!)</f>
        <v>#REF!</v>
      </c>
      <c r="F65" s="12" t="e">
        <f>'Profit Booster'!F63*(1+'Profit Booster'!#REF!)</f>
        <v>#REF!</v>
      </c>
      <c r="G65" s="12" t="e">
        <f>'Profit Booster'!G63*(1+'Profit Booster'!#REF!)</f>
        <v>#REF!</v>
      </c>
      <c r="H65" s="12" t="e">
        <f>'Profit Booster'!#REF!*(1+'Profit Booster'!#REF!)</f>
        <v>#REF!</v>
      </c>
      <c r="I65" s="12" t="e">
        <f>'Profit Booster'!#REF!*(1+'Profit Booster'!#REF!)</f>
        <v>#REF!</v>
      </c>
      <c r="J65" s="12" t="e">
        <f>'Profit Booster'!#REF!*(1+'Profit Booster'!#REF!)</f>
        <v>#REF!</v>
      </c>
      <c r="K65" s="12" t="e">
        <f>'Profit Booster'!#REF!*(1+'Profit Booster'!#REF!)</f>
        <v>#REF!</v>
      </c>
      <c r="L65" s="12" t="e">
        <f>'Profit Booster'!#REF!*(1+'Profit Booster'!#REF!)</f>
        <v>#REF!</v>
      </c>
      <c r="M65" s="12" t="e">
        <f>'Profit Booster'!#REF!*(1+'Profit Booster'!#REF!)</f>
        <v>#REF!</v>
      </c>
      <c r="N65" s="12" t="e">
        <f>'Profit Booster'!#REF!*(1+'Profit Booster'!#REF!)</f>
        <v>#REF!</v>
      </c>
      <c r="O65" s="12" t="e">
        <f>'Profit Booster'!#REF!*(1+'Profit Booster'!#REF!)</f>
        <v>#REF!</v>
      </c>
      <c r="P65" s="12" t="e">
        <f>'Profit Booster'!#REF!*(1+'Profit Booster'!#REF!)</f>
        <v>#REF!</v>
      </c>
      <c r="Q65" s="12" t="e">
        <f>'Profit Booster'!#REF!*(1+'Profit Booster'!#REF!)</f>
        <v>#REF!</v>
      </c>
      <c r="R65" s="12" t="e">
        <f>'Profit Booster'!#REF!*(1+'Profit Booster'!#REF!)</f>
        <v>#REF!</v>
      </c>
      <c r="S65" s="12" t="e">
        <f>'Profit Booster'!#REF!*(1+'Profit Booster'!#REF!)</f>
        <v>#REF!</v>
      </c>
      <c r="T65" s="12" t="e">
        <f>'Profit Booster'!#REF!*(1+'Profit Booster'!#REF!)</f>
        <v>#REF!</v>
      </c>
      <c r="U65" s="6" t="e">
        <f>'Profit Booster'!#REF!*(1+'Profit Booster'!#REF!)</f>
        <v>#REF!</v>
      </c>
    </row>
    <row r="66" spans="3:21" x14ac:dyDescent="0.4">
      <c r="D66" s="5" t="e">
        <f>'Profit Booster'!C64*(1+'Profit Booster'!#REF!)</f>
        <v>#REF!</v>
      </c>
      <c r="E66" s="4" t="e">
        <f>'Profit Booster'!D64*(1+'Profit Booster'!#REF!)</f>
        <v>#REF!</v>
      </c>
      <c r="F66" s="4" t="e">
        <f>'Profit Booster'!F64*(1+'Profit Booster'!#REF!)</f>
        <v>#REF!</v>
      </c>
      <c r="G66" s="4" t="e">
        <f>'Profit Booster'!G64*(1+'Profit Booster'!#REF!)</f>
        <v>#REF!</v>
      </c>
      <c r="H66" s="4" t="e">
        <f>'Profit Booster'!#REF!*(1+'Profit Booster'!#REF!)</f>
        <v>#REF!</v>
      </c>
      <c r="I66" s="4" t="e">
        <f>'Profit Booster'!#REF!*(1+'Profit Booster'!#REF!)</f>
        <v>#REF!</v>
      </c>
      <c r="J66" s="4" t="e">
        <f>'Profit Booster'!#REF!*(1+'Profit Booster'!#REF!)</f>
        <v>#REF!</v>
      </c>
      <c r="K66" s="4" t="e">
        <f>'Profit Booster'!#REF!*(1+'Profit Booster'!#REF!)</f>
        <v>#REF!</v>
      </c>
      <c r="L66" s="4" t="e">
        <f>'Profit Booster'!#REF!*(1+'Profit Booster'!#REF!)</f>
        <v>#REF!</v>
      </c>
      <c r="M66" s="4" t="e">
        <f>'Profit Booster'!#REF!*(1+'Profit Booster'!#REF!)</f>
        <v>#REF!</v>
      </c>
      <c r="N66" s="4" t="e">
        <f>'Profit Booster'!#REF!*(1+'Profit Booster'!#REF!)</f>
        <v>#REF!</v>
      </c>
      <c r="O66" s="4" t="e">
        <f>'Profit Booster'!#REF!*(1+'Profit Booster'!#REF!)</f>
        <v>#REF!</v>
      </c>
      <c r="P66" s="4" t="e">
        <f>'Profit Booster'!#REF!*(1+'Profit Booster'!#REF!)</f>
        <v>#REF!</v>
      </c>
      <c r="Q66" s="4" t="e">
        <f>'Profit Booster'!#REF!*(1+'Profit Booster'!#REF!)</f>
        <v>#REF!</v>
      </c>
      <c r="R66" s="4" t="e">
        <f>'Profit Booster'!#REF!*(1+'Profit Booster'!#REF!)</f>
        <v>#REF!</v>
      </c>
      <c r="S66" s="4" t="e">
        <f>'Profit Booster'!#REF!*(1+'Profit Booster'!#REF!)</f>
        <v>#REF!</v>
      </c>
      <c r="T66" s="4" t="e">
        <f>'Profit Booster'!#REF!*(1+'Profit Booster'!#REF!)</f>
        <v>#REF!</v>
      </c>
      <c r="U66" s="6" t="e">
        <f>'Profit Booster'!#REF!*(1+'Profit Booster'!#REF!)</f>
        <v>#REF!</v>
      </c>
    </row>
    <row r="67" spans="3:21" x14ac:dyDescent="0.4">
      <c r="D67" s="5" t="e">
        <f>'Profit Booster'!C65*(1+'Profit Booster'!#REF!)</f>
        <v>#REF!</v>
      </c>
      <c r="E67" s="4" t="e">
        <f>'Profit Booster'!D65*(1+'Profit Booster'!#REF!)</f>
        <v>#REF!</v>
      </c>
      <c r="F67" s="4" t="e">
        <f>'Profit Booster'!F65*(1+'Profit Booster'!#REF!)</f>
        <v>#REF!</v>
      </c>
      <c r="G67" s="4" t="e">
        <f>'Profit Booster'!G65*(1+'Profit Booster'!#REF!)</f>
        <v>#REF!</v>
      </c>
      <c r="H67" s="4" t="e">
        <f>'Profit Booster'!#REF!*(1+'Profit Booster'!#REF!)</f>
        <v>#REF!</v>
      </c>
      <c r="I67" s="4" t="e">
        <f>'Profit Booster'!#REF!*(1+'Profit Booster'!#REF!)</f>
        <v>#REF!</v>
      </c>
      <c r="J67" s="4" t="e">
        <f>'Profit Booster'!#REF!*(1+'Profit Booster'!#REF!)</f>
        <v>#REF!</v>
      </c>
      <c r="K67" s="4" t="e">
        <f>'Profit Booster'!#REF!*(1+'Profit Booster'!#REF!)</f>
        <v>#REF!</v>
      </c>
      <c r="L67" s="4" t="e">
        <f>'Profit Booster'!#REF!*(1+'Profit Booster'!#REF!)</f>
        <v>#REF!</v>
      </c>
      <c r="M67" s="4" t="e">
        <f>'Profit Booster'!#REF!*(1+'Profit Booster'!#REF!)</f>
        <v>#REF!</v>
      </c>
      <c r="N67" s="4" t="e">
        <f>'Profit Booster'!#REF!*(1+'Profit Booster'!#REF!)</f>
        <v>#REF!</v>
      </c>
      <c r="O67" s="4" t="e">
        <f>'Profit Booster'!#REF!*(1+'Profit Booster'!#REF!)</f>
        <v>#REF!</v>
      </c>
      <c r="P67" s="4" t="e">
        <f>'Profit Booster'!#REF!*(1+'Profit Booster'!#REF!)</f>
        <v>#REF!</v>
      </c>
      <c r="Q67" s="4" t="e">
        <f>'Profit Booster'!#REF!*(1+'Profit Booster'!#REF!)</f>
        <v>#REF!</v>
      </c>
      <c r="R67" s="4" t="e">
        <f>'Profit Booster'!#REF!*(1+'Profit Booster'!#REF!)</f>
        <v>#REF!</v>
      </c>
      <c r="S67" s="4" t="e">
        <f>'Profit Booster'!#REF!*(1+'Profit Booster'!#REF!)</f>
        <v>#REF!</v>
      </c>
      <c r="T67" s="4" t="e">
        <f>'Profit Booster'!#REF!*(1+'Profit Booster'!#REF!)</f>
        <v>#REF!</v>
      </c>
      <c r="U67" s="6" t="e">
        <f>'Profit Booster'!#REF!*(1+'Profit Booster'!#REF!)</f>
        <v>#REF!</v>
      </c>
    </row>
    <row r="68" spans="3:21" x14ac:dyDescent="0.4">
      <c r="D68" s="5" t="e">
        <f>'Profit Booster'!C66*(1+'Profit Booster'!#REF!)</f>
        <v>#REF!</v>
      </c>
      <c r="E68" s="4" t="e">
        <f>'Profit Booster'!D66*(1+'Profit Booster'!#REF!)</f>
        <v>#REF!</v>
      </c>
      <c r="F68" s="4" t="e">
        <f>'Profit Booster'!F66*(1+'Profit Booster'!#REF!)</f>
        <v>#REF!</v>
      </c>
      <c r="G68" s="4" t="e">
        <f>'Profit Booster'!G66*(1+'Profit Booster'!#REF!)</f>
        <v>#REF!</v>
      </c>
      <c r="H68" s="4" t="e">
        <f>'Profit Booster'!#REF!*(1+'Profit Booster'!#REF!)</f>
        <v>#REF!</v>
      </c>
      <c r="I68" s="4" t="e">
        <f>'Profit Booster'!#REF!*(1+'Profit Booster'!#REF!)</f>
        <v>#REF!</v>
      </c>
      <c r="J68" s="4" t="e">
        <f>'Profit Booster'!#REF!*(1+'Profit Booster'!#REF!)</f>
        <v>#REF!</v>
      </c>
      <c r="K68" s="4" t="e">
        <f>'Profit Booster'!#REF!*(1+'Profit Booster'!#REF!)</f>
        <v>#REF!</v>
      </c>
      <c r="L68" s="4" t="e">
        <f>'Profit Booster'!#REF!*(1+'Profit Booster'!#REF!)</f>
        <v>#REF!</v>
      </c>
      <c r="M68" s="4" t="e">
        <f>'Profit Booster'!#REF!*(1+'Profit Booster'!#REF!)</f>
        <v>#REF!</v>
      </c>
      <c r="N68" s="4" t="e">
        <f>'Profit Booster'!#REF!*(1+'Profit Booster'!#REF!)</f>
        <v>#REF!</v>
      </c>
      <c r="O68" s="4" t="e">
        <f>'Profit Booster'!#REF!*(1+'Profit Booster'!#REF!)</f>
        <v>#REF!</v>
      </c>
      <c r="P68" s="4" t="e">
        <f>'Profit Booster'!#REF!*(1+'Profit Booster'!#REF!)</f>
        <v>#REF!</v>
      </c>
      <c r="Q68" s="4" t="e">
        <f>'Profit Booster'!#REF!*(1+'Profit Booster'!#REF!)</f>
        <v>#REF!</v>
      </c>
      <c r="R68" s="4" t="e">
        <f>'Profit Booster'!#REF!*(1+'Profit Booster'!#REF!)</f>
        <v>#REF!</v>
      </c>
      <c r="S68" s="4" t="e">
        <f>'Profit Booster'!#REF!*(1+'Profit Booster'!#REF!)</f>
        <v>#REF!</v>
      </c>
      <c r="T68" s="4" t="e">
        <f>'Profit Booster'!#REF!*(1+'Profit Booster'!#REF!)</f>
        <v>#REF!</v>
      </c>
      <c r="U68" s="6" t="e">
        <f>'Profit Booster'!#REF!*(1+'Profit Booster'!#REF!)</f>
        <v>#REF!</v>
      </c>
    </row>
    <row r="69" spans="3:21" x14ac:dyDescent="0.4">
      <c r="D69" s="5" t="e">
        <f t="shared" ref="D69:U69" si="3">SUM(D29:D68)</f>
        <v>#REF!</v>
      </c>
      <c r="E69" s="4" t="e">
        <f t="shared" si="3"/>
        <v>#REF!</v>
      </c>
      <c r="F69" s="4" t="e">
        <f t="shared" si="3"/>
        <v>#REF!</v>
      </c>
      <c r="G69" s="4" t="e">
        <f t="shared" si="3"/>
        <v>#REF!</v>
      </c>
      <c r="H69" s="4" t="e">
        <f t="shared" si="3"/>
        <v>#REF!</v>
      </c>
      <c r="I69" s="4" t="e">
        <f t="shared" si="3"/>
        <v>#REF!</v>
      </c>
      <c r="J69" s="4" t="e">
        <f t="shared" si="3"/>
        <v>#REF!</v>
      </c>
      <c r="K69" s="4" t="e">
        <f t="shared" si="3"/>
        <v>#REF!</v>
      </c>
      <c r="L69" s="4" t="e">
        <f t="shared" si="3"/>
        <v>#REF!</v>
      </c>
      <c r="M69" s="4" t="e">
        <f t="shared" si="3"/>
        <v>#REF!</v>
      </c>
      <c r="N69" s="4" t="e">
        <f t="shared" si="3"/>
        <v>#REF!</v>
      </c>
      <c r="O69" s="4" t="e">
        <f t="shared" si="3"/>
        <v>#REF!</v>
      </c>
      <c r="P69" s="4" t="e">
        <f t="shared" si="3"/>
        <v>#REF!</v>
      </c>
      <c r="Q69" s="4" t="e">
        <f t="shared" si="3"/>
        <v>#REF!</v>
      </c>
      <c r="R69" s="4" t="e">
        <f t="shared" si="3"/>
        <v>#REF!</v>
      </c>
      <c r="S69" s="4" t="e">
        <f t="shared" si="3"/>
        <v>#REF!</v>
      </c>
      <c r="T69" s="4" t="e">
        <f t="shared" si="3"/>
        <v>#REF!</v>
      </c>
      <c r="U69" s="6" t="e">
        <f t="shared" si="3"/>
        <v>#REF!</v>
      </c>
    </row>
    <row r="70" spans="3:21" x14ac:dyDescent="0.4">
      <c r="D70" s="5"/>
      <c r="E70" s="4"/>
      <c r="F70" s="4"/>
      <c r="G70" s="4"/>
      <c r="H70" s="4"/>
      <c r="I70" s="4"/>
      <c r="J70" s="4"/>
      <c r="K70" s="4"/>
      <c r="L70" s="4"/>
      <c r="M70" s="4"/>
      <c r="N70" s="4"/>
      <c r="O70" s="4"/>
      <c r="P70" s="4"/>
      <c r="Q70" s="4"/>
      <c r="R70" s="4"/>
      <c r="S70" s="4"/>
      <c r="T70" s="4"/>
      <c r="U70" s="6"/>
    </row>
    <row r="71" spans="3:21" ht="15.75" customHeight="1" x14ac:dyDescent="0.4">
      <c r="D71" s="7" t="e">
        <f>D26-D69-C80</f>
        <v>#REF!</v>
      </c>
      <c r="E71" s="8" t="e">
        <f t="shared" ref="E71:U71" si="4">E26-E69</f>
        <v>#REF!</v>
      </c>
      <c r="F71" s="8" t="e">
        <f t="shared" si="4"/>
        <v>#REF!</v>
      </c>
      <c r="G71" s="8" t="e">
        <f t="shared" si="4"/>
        <v>#REF!</v>
      </c>
      <c r="H71" s="8" t="e">
        <f t="shared" si="4"/>
        <v>#REF!</v>
      </c>
      <c r="I71" s="8" t="e">
        <f t="shared" si="4"/>
        <v>#REF!</v>
      </c>
      <c r="J71" s="8" t="e">
        <f t="shared" si="4"/>
        <v>#REF!</v>
      </c>
      <c r="K71" s="8" t="e">
        <f t="shared" si="4"/>
        <v>#REF!</v>
      </c>
      <c r="L71" s="8" t="e">
        <f t="shared" si="4"/>
        <v>#REF!</v>
      </c>
      <c r="M71" s="8" t="e">
        <f t="shared" si="4"/>
        <v>#REF!</v>
      </c>
      <c r="N71" s="8" t="e">
        <f t="shared" si="4"/>
        <v>#REF!</v>
      </c>
      <c r="O71" s="8" t="e">
        <f t="shared" si="4"/>
        <v>#REF!</v>
      </c>
      <c r="P71" s="8" t="e">
        <f t="shared" si="4"/>
        <v>#REF!</v>
      </c>
      <c r="Q71" s="8" t="e">
        <f t="shared" si="4"/>
        <v>#REF!</v>
      </c>
      <c r="R71" s="8" t="e">
        <f t="shared" si="4"/>
        <v>#REF!</v>
      </c>
      <c r="S71" s="8" t="e">
        <f t="shared" si="4"/>
        <v>#REF!</v>
      </c>
      <c r="T71" s="8" t="e">
        <f t="shared" si="4"/>
        <v>#REF!</v>
      </c>
      <c r="U71" s="9" t="e">
        <f t="shared" si="4"/>
        <v>#REF!</v>
      </c>
    </row>
    <row r="75" spans="3:21" x14ac:dyDescent="0.4">
      <c r="C75" t="e">
        <f>D71-'Profit Booster'!C69</f>
        <v>#REF!</v>
      </c>
      <c r="D75" s="11" t="e">
        <f>E71-'Profit Booster'!D69</f>
        <v>#REF!</v>
      </c>
      <c r="E75" s="2" t="e">
        <f>F71-'Profit Booster'!F69</f>
        <v>#REF!</v>
      </c>
      <c r="F75" s="2" t="e">
        <f>G71-'Profit Booster'!G69</f>
        <v>#REF!</v>
      </c>
      <c r="G75" s="2" t="e">
        <f>H71-'Profit Booster'!#REF!</f>
        <v>#REF!</v>
      </c>
      <c r="H75" s="2" t="e">
        <f>I71-'Profit Booster'!#REF!</f>
        <v>#REF!</v>
      </c>
      <c r="I75" s="2" t="e">
        <f>J71-'Profit Booster'!#REF!</f>
        <v>#REF!</v>
      </c>
      <c r="J75" s="2" t="e">
        <f>K71-'Profit Booster'!#REF!</f>
        <v>#REF!</v>
      </c>
      <c r="K75" s="2" t="e">
        <f>L71-'Profit Booster'!#REF!</f>
        <v>#REF!</v>
      </c>
      <c r="L75" s="2" t="e">
        <f>M71-'Profit Booster'!#REF!</f>
        <v>#REF!</v>
      </c>
      <c r="M75" s="2" t="e">
        <f>N71-'Profit Booster'!#REF!</f>
        <v>#REF!</v>
      </c>
      <c r="N75" s="2" t="e">
        <f>O71-'Profit Booster'!#REF!</f>
        <v>#REF!</v>
      </c>
      <c r="O75" s="2"/>
      <c r="P75" s="2" t="e">
        <f>Q71-'Profit Booster'!#REF!</f>
        <v>#REF!</v>
      </c>
      <c r="Q75" s="2" t="e">
        <f>R71-'Profit Booster'!#REF!</f>
        <v>#REF!</v>
      </c>
      <c r="R75" s="2" t="e">
        <f>S71-'Profit Booster'!#REF!</f>
        <v>#REF!</v>
      </c>
      <c r="S75" s="2" t="e">
        <f>T71-'Profit Booster'!#REF!</f>
        <v>#REF!</v>
      </c>
      <c r="T75" s="2"/>
    </row>
    <row r="76" spans="3:21" x14ac:dyDescent="0.4">
      <c r="D76">
        <f>2%</f>
        <v>0.02</v>
      </c>
      <c r="O76" s="12"/>
      <c r="P76" s="12"/>
      <c r="Q76" s="12"/>
      <c r="R76" s="12"/>
      <c r="S76" s="12"/>
      <c r="T76" s="12"/>
    </row>
    <row r="77" spans="3:21" x14ac:dyDescent="0.4">
      <c r="C77">
        <v>0</v>
      </c>
      <c r="D77">
        <v>1</v>
      </c>
      <c r="E77">
        <v>2</v>
      </c>
      <c r="F77" s="2">
        <v>3</v>
      </c>
      <c r="G77" s="2">
        <v>4</v>
      </c>
      <c r="H77" s="2">
        <v>5</v>
      </c>
      <c r="I77" s="2">
        <v>6</v>
      </c>
      <c r="J77" s="2">
        <v>7</v>
      </c>
      <c r="K77" s="2">
        <v>8</v>
      </c>
      <c r="L77" s="2">
        <v>9</v>
      </c>
      <c r="M77" s="2">
        <v>10</v>
      </c>
      <c r="N77" s="2">
        <v>11</v>
      </c>
      <c r="O77" s="12"/>
      <c r="P77" s="12"/>
      <c r="Q77" s="12"/>
      <c r="R77" s="12"/>
      <c r="S77" s="12"/>
      <c r="T77" s="12"/>
    </row>
    <row r="78" spans="3:21" x14ac:dyDescent="0.4">
      <c r="C78" s="2" t="e">
        <f>MOD(C77,#REF!)</f>
        <v>#REF!</v>
      </c>
      <c r="D78" t="e">
        <f>MOD(D77,#REF!)</f>
        <v>#REF!</v>
      </c>
      <c r="E78" s="2" t="e">
        <f>MOD(E77,#REF!)</f>
        <v>#REF!</v>
      </c>
      <c r="F78" s="2" t="e">
        <f>MOD(F77,#REF!)</f>
        <v>#REF!</v>
      </c>
      <c r="G78" s="2" t="e">
        <f>MOD(G77,#REF!)</f>
        <v>#REF!</v>
      </c>
      <c r="H78" s="2" t="e">
        <f>MOD(H77,#REF!)</f>
        <v>#REF!</v>
      </c>
      <c r="I78" s="2" t="e">
        <f>MOD(I77,#REF!)</f>
        <v>#REF!</v>
      </c>
      <c r="J78" s="2" t="e">
        <f>MOD(J77,#REF!)</f>
        <v>#REF!</v>
      </c>
      <c r="K78" s="2" t="e">
        <f>MOD(K77,#REF!)</f>
        <v>#REF!</v>
      </c>
      <c r="L78" s="2" t="e">
        <f>MOD(L77,#REF!)</f>
        <v>#REF!</v>
      </c>
      <c r="M78" s="2" t="e">
        <f>MOD(M77,#REF!)</f>
        <v>#REF!</v>
      </c>
      <c r="N78" s="2" t="e">
        <f>MOD(N77,#REF!)</f>
        <v>#REF!</v>
      </c>
      <c r="O78" s="12"/>
      <c r="P78" s="12"/>
      <c r="Q78" s="12"/>
      <c r="R78" s="12"/>
      <c r="S78" s="12"/>
      <c r="T78" s="12"/>
    </row>
    <row r="79" spans="3:21" s="2" customFormat="1" x14ac:dyDescent="0.4">
      <c r="C79" s="2" t="e">
        <f t="shared" ref="C79:N79" si="5">IF(C78=0,C75,B79+C75)</f>
        <v>#REF!</v>
      </c>
      <c r="D79" s="2" t="e">
        <f t="shared" si="5"/>
        <v>#REF!</v>
      </c>
      <c r="E79" s="2" t="e">
        <f t="shared" si="5"/>
        <v>#REF!</v>
      </c>
      <c r="F79" s="2" t="e">
        <f t="shared" si="5"/>
        <v>#REF!</v>
      </c>
      <c r="G79" s="2" t="e">
        <f t="shared" si="5"/>
        <v>#REF!</v>
      </c>
      <c r="H79" s="2" t="e">
        <f t="shared" si="5"/>
        <v>#REF!</v>
      </c>
      <c r="I79" s="2" t="e">
        <f t="shared" si="5"/>
        <v>#REF!</v>
      </c>
      <c r="J79" s="2" t="e">
        <f t="shared" si="5"/>
        <v>#REF!</v>
      </c>
      <c r="K79" s="2" t="e">
        <f t="shared" si="5"/>
        <v>#REF!</v>
      </c>
      <c r="L79" s="2" t="e">
        <f t="shared" si="5"/>
        <v>#REF!</v>
      </c>
      <c r="M79" s="2" t="e">
        <f t="shared" si="5"/>
        <v>#REF!</v>
      </c>
      <c r="N79" s="2" t="e">
        <f t="shared" si="5"/>
        <v>#REF!</v>
      </c>
      <c r="O79" s="12"/>
      <c r="P79" s="12" t="e">
        <f>N79</f>
        <v>#REF!</v>
      </c>
      <c r="Q79" s="2" t="e">
        <f>P75/12*#REF!</f>
        <v>#REF!</v>
      </c>
      <c r="R79" s="20" t="e">
        <f>Q75/12*#REF!</f>
        <v>#REF!</v>
      </c>
      <c r="S79" s="20" t="e">
        <f>R75/12*#REF!</f>
        <v>#REF!</v>
      </c>
      <c r="T79" s="20" t="e">
        <f>S75/12*#REF!</f>
        <v>#REF!</v>
      </c>
    </row>
    <row r="80" spans="3:21" x14ac:dyDescent="0.4">
      <c r="C80" s="2" t="e">
        <f>IF(C78=0,0,"")</f>
        <v>#REF!</v>
      </c>
      <c r="D80" s="2" t="e">
        <f t="shared" ref="D80:N80" si="6">IF(D78=0,C79,0)</f>
        <v>#REF!</v>
      </c>
      <c r="E80" s="12" t="e">
        <f t="shared" si="6"/>
        <v>#REF!</v>
      </c>
      <c r="F80" s="12" t="e">
        <f t="shared" si="6"/>
        <v>#REF!</v>
      </c>
      <c r="G80" s="12" t="e">
        <f t="shared" si="6"/>
        <v>#REF!</v>
      </c>
      <c r="H80" s="12" t="e">
        <f t="shared" si="6"/>
        <v>#REF!</v>
      </c>
      <c r="I80" s="12" t="e">
        <f t="shared" si="6"/>
        <v>#REF!</v>
      </c>
      <c r="J80" s="12" t="e">
        <f t="shared" si="6"/>
        <v>#REF!</v>
      </c>
      <c r="K80" s="12" t="e">
        <f t="shared" si="6"/>
        <v>#REF!</v>
      </c>
      <c r="L80" s="12" t="e">
        <f t="shared" si="6"/>
        <v>#REF!</v>
      </c>
      <c r="M80" s="12" t="e">
        <f t="shared" si="6"/>
        <v>#REF!</v>
      </c>
      <c r="N80" s="12" t="e">
        <f t="shared" si="6"/>
        <v>#REF!</v>
      </c>
      <c r="O80" s="12" t="e">
        <f>SUM(C80:N80)</f>
        <v>#REF!</v>
      </c>
      <c r="P80" s="12" t="e">
        <f>P75+P79</f>
        <v>#REF!</v>
      </c>
      <c r="Q80" s="12" t="e">
        <f>Q75</f>
        <v>#REF!</v>
      </c>
      <c r="R80" s="12" t="e">
        <f>R75</f>
        <v>#REF!</v>
      </c>
      <c r="S80" s="12" t="e">
        <f>S75</f>
        <v>#REF!</v>
      </c>
      <c r="T80" s="12"/>
    </row>
    <row r="82" spans="3:20" x14ac:dyDescent="0.4">
      <c r="C82" t="e">
        <f t="shared" ref="C82:S82" si="7">D71-C80</f>
        <v>#REF!</v>
      </c>
      <c r="D82" s="12" t="e">
        <f t="shared" si="7"/>
        <v>#REF!</v>
      </c>
      <c r="E82" s="12" t="e">
        <f t="shared" si="7"/>
        <v>#REF!</v>
      </c>
      <c r="F82" s="12" t="e">
        <f t="shared" si="7"/>
        <v>#REF!</v>
      </c>
      <c r="G82" s="12" t="e">
        <f t="shared" si="7"/>
        <v>#REF!</v>
      </c>
      <c r="H82" s="12" t="e">
        <f t="shared" si="7"/>
        <v>#REF!</v>
      </c>
      <c r="I82" s="12" t="e">
        <f t="shared" si="7"/>
        <v>#REF!</v>
      </c>
      <c r="J82" s="12" t="e">
        <f t="shared" si="7"/>
        <v>#REF!</v>
      </c>
      <c r="K82" s="12" t="e">
        <f t="shared" si="7"/>
        <v>#REF!</v>
      </c>
      <c r="L82" s="12" t="e">
        <f t="shared" si="7"/>
        <v>#REF!</v>
      </c>
      <c r="M82" s="12" t="e">
        <f t="shared" si="7"/>
        <v>#REF!</v>
      </c>
      <c r="N82" s="12" t="e">
        <f t="shared" si="7"/>
        <v>#REF!</v>
      </c>
      <c r="O82" s="12" t="e">
        <f t="shared" si="7"/>
        <v>#REF!</v>
      </c>
      <c r="P82" s="12" t="e">
        <f t="shared" si="7"/>
        <v>#REF!</v>
      </c>
      <c r="Q82" s="12" t="e">
        <f t="shared" si="7"/>
        <v>#REF!</v>
      </c>
      <c r="R82" s="12" t="e">
        <f t="shared" si="7"/>
        <v>#REF!</v>
      </c>
      <c r="S82" s="12" t="e">
        <f t="shared" si="7"/>
        <v>#REF!</v>
      </c>
      <c r="T82" s="12"/>
    </row>
    <row r="87" spans="3:20" x14ac:dyDescent="0.4">
      <c r="C87" s="13" t="s">
        <v>29</v>
      </c>
    </row>
    <row r="88" spans="3:20" x14ac:dyDescent="0.4">
      <c r="C88" s="15" t="s">
        <v>30</v>
      </c>
      <c r="O88" s="19"/>
      <c r="P88" s="12" t="e">
        <f>Q14/12</f>
        <v>#REF!</v>
      </c>
      <c r="Q88" s="12" t="e">
        <f>R14/12</f>
        <v>#REF!</v>
      </c>
      <c r="R88" s="12" t="e">
        <f>S14/12</f>
        <v>#REF!</v>
      </c>
      <c r="S88" s="12" t="e">
        <f>T14/12</f>
        <v>#REF!</v>
      </c>
      <c r="T88" s="12"/>
    </row>
    <row r="89" spans="3:20" x14ac:dyDescent="0.4">
      <c r="C89" s="15" t="s">
        <v>31</v>
      </c>
      <c r="O89" s="19"/>
      <c r="P89" s="12" t="e">
        <f>P88*#REF!</f>
        <v>#REF!</v>
      </c>
      <c r="Q89" s="12" t="e">
        <f>Q88*#REF!</f>
        <v>#REF!</v>
      </c>
      <c r="R89" s="12" t="e">
        <f>R88*#REF!</f>
        <v>#REF!</v>
      </c>
      <c r="S89" s="12" t="e">
        <f>S88*#REF!</f>
        <v>#REF!</v>
      </c>
    </row>
    <row r="90" spans="3:20" x14ac:dyDescent="0.4">
      <c r="C90" s="15" t="s">
        <v>32</v>
      </c>
      <c r="O90" s="19"/>
      <c r="P90" s="12" t="e">
        <f>P88*2*#REF!</f>
        <v>#REF!</v>
      </c>
      <c r="Q90" s="12" t="e">
        <f>Q88*2*#REF!</f>
        <v>#REF!</v>
      </c>
      <c r="R90" s="12" t="e">
        <f>R88*2*#REF!</f>
        <v>#REF!</v>
      </c>
      <c r="S90" s="12" t="e">
        <f>S88*2*#REF!</f>
        <v>#REF!</v>
      </c>
    </row>
    <row r="91" spans="3:20" x14ac:dyDescent="0.4">
      <c r="C91" s="15" t="s">
        <v>33</v>
      </c>
      <c r="O91" s="19"/>
      <c r="P91" s="12" t="e">
        <f>P88*3*#REF!</f>
        <v>#REF!</v>
      </c>
      <c r="Q91" s="12" t="e">
        <f>Q88*3*#REF!</f>
        <v>#REF!</v>
      </c>
      <c r="R91" s="12" t="e">
        <f>R88*3*#REF!</f>
        <v>#REF!</v>
      </c>
      <c r="S91" s="12" t="e">
        <f>S88*3*#REF!</f>
        <v>#REF!</v>
      </c>
    </row>
    <row r="92" spans="3:20" x14ac:dyDescent="0.4">
      <c r="O92" s="11" t="e">
        <f>#REF!+P14-SUM(#REF!)</f>
        <v>#REF!</v>
      </c>
      <c r="P92" s="12" t="e">
        <f>SUM(P89:P91)</f>
        <v>#REF!</v>
      </c>
      <c r="Q92" s="12" t="e">
        <f>SUM(Q89:Q91)</f>
        <v>#REF!</v>
      </c>
      <c r="R92" s="12" t="e">
        <f>SUM(R89:R91)</f>
        <v>#REF!</v>
      </c>
      <c r="S92" s="12" t="e">
        <f>SUM(S89:S91)</f>
        <v>#REF!</v>
      </c>
    </row>
    <row r="93" spans="3:20" x14ac:dyDescent="0.4">
      <c r="C93" s="13" t="s">
        <v>34</v>
      </c>
      <c r="O93" s="19"/>
    </row>
    <row r="94" spans="3:20" x14ac:dyDescent="0.4">
      <c r="C94" s="15" t="s">
        <v>35</v>
      </c>
      <c r="O94" s="19"/>
      <c r="P94" s="12" t="e">
        <f>Q24/12</f>
        <v>#REF!</v>
      </c>
      <c r="Q94" s="12" t="e">
        <f>R24/12</f>
        <v>#REF!</v>
      </c>
      <c r="R94" s="12" t="e">
        <f>S24/12</f>
        <v>#REF!</v>
      </c>
      <c r="S94" s="12" t="e">
        <f>T24/12</f>
        <v>#REF!</v>
      </c>
    </row>
    <row r="95" spans="3:20" x14ac:dyDescent="0.4">
      <c r="C95" s="15" t="s">
        <v>31</v>
      </c>
      <c r="O95" s="19"/>
      <c r="P95" s="12" t="e">
        <f>P94*#REF!</f>
        <v>#REF!</v>
      </c>
      <c r="Q95" s="12" t="e">
        <f>Q94*#REF!</f>
        <v>#REF!</v>
      </c>
      <c r="R95" s="12" t="e">
        <f>R94*#REF!</f>
        <v>#REF!</v>
      </c>
      <c r="S95" s="12" t="e">
        <f>S94*#REF!</f>
        <v>#REF!</v>
      </c>
    </row>
    <row r="96" spans="3:20" x14ac:dyDescent="0.4">
      <c r="C96" s="15" t="s">
        <v>32</v>
      </c>
      <c r="O96" s="19"/>
      <c r="P96" s="12" t="e">
        <f>P94*2*#REF!</f>
        <v>#REF!</v>
      </c>
      <c r="Q96" s="12" t="e">
        <f>Q94*2*#REF!</f>
        <v>#REF!</v>
      </c>
      <c r="R96" s="12" t="e">
        <f>R94*2*#REF!</f>
        <v>#REF!</v>
      </c>
      <c r="S96" s="12" t="e">
        <f>S94*2*#REF!</f>
        <v>#REF!</v>
      </c>
    </row>
    <row r="97" spans="3:19" x14ac:dyDescent="0.4">
      <c r="C97" s="15" t="s">
        <v>33</v>
      </c>
      <c r="O97" s="11"/>
      <c r="P97" s="18" t="e">
        <f>P94*3*#REF!</f>
        <v>#REF!</v>
      </c>
      <c r="Q97" s="18" t="e">
        <f>Q94*3*#REF!</f>
        <v>#REF!</v>
      </c>
      <c r="R97" s="18" t="e">
        <f>R94*3*#REF!</f>
        <v>#REF!</v>
      </c>
      <c r="S97" s="18" t="e">
        <f>S94*3*#REF!</f>
        <v>#REF!</v>
      </c>
    </row>
    <row r="98" spans="3:19" x14ac:dyDescent="0.4">
      <c r="O98" s="19"/>
    </row>
    <row r="99" spans="3:19" x14ac:dyDescent="0.4">
      <c r="C99" s="13" t="s">
        <v>36</v>
      </c>
      <c r="O99" s="19"/>
      <c r="P99" s="12" t="e">
        <f>Q69/12</f>
        <v>#REF!</v>
      </c>
      <c r="Q99" s="12" t="e">
        <f>R69/12</f>
        <v>#REF!</v>
      </c>
      <c r="R99" s="12" t="e">
        <f>S69/12</f>
        <v>#REF!</v>
      </c>
      <c r="S99" s="12" t="e">
        <f>T69/12</f>
        <v>#REF!</v>
      </c>
    </row>
    <row r="100" spans="3:19" x14ac:dyDescent="0.4">
      <c r="C100" s="15" t="s">
        <v>31</v>
      </c>
      <c r="O100" s="19"/>
      <c r="P100" s="12" t="e">
        <f>P99*#REF!</f>
        <v>#REF!</v>
      </c>
      <c r="Q100" s="12" t="e">
        <f>Q99*#REF!</f>
        <v>#REF!</v>
      </c>
      <c r="R100" s="12" t="e">
        <f>R99*#REF!</f>
        <v>#REF!</v>
      </c>
      <c r="S100" s="12" t="e">
        <f>S99*#REF!</f>
        <v>#REF!</v>
      </c>
    </row>
    <row r="101" spans="3:19" x14ac:dyDescent="0.4">
      <c r="C101" s="15" t="s">
        <v>32</v>
      </c>
      <c r="O101" s="19"/>
      <c r="P101" s="12" t="e">
        <f>P99*2*#REF!</f>
        <v>#REF!</v>
      </c>
      <c r="Q101" s="12" t="e">
        <f>Q99*2*#REF!</f>
        <v>#REF!</v>
      </c>
      <c r="R101" s="12" t="e">
        <f>R99*2*#REF!</f>
        <v>#REF!</v>
      </c>
      <c r="S101" s="12" t="e">
        <f>S99*2*#REF!</f>
        <v>#REF!</v>
      </c>
    </row>
    <row r="102" spans="3:19" x14ac:dyDescent="0.4">
      <c r="C102" s="15" t="s">
        <v>33</v>
      </c>
      <c r="O102" s="11"/>
      <c r="P102" s="18" t="e">
        <f>P99*3*#REF!</f>
        <v>#REF!</v>
      </c>
      <c r="Q102" s="18" t="e">
        <f>Q99*3*#REF!</f>
        <v>#REF!</v>
      </c>
      <c r="R102" s="18" t="e">
        <f>R99*3*#REF!</f>
        <v>#REF!</v>
      </c>
      <c r="S102" s="18" t="e">
        <f>S99*3*#REF!</f>
        <v>#REF!</v>
      </c>
    </row>
    <row r="103" spans="3:19" x14ac:dyDescent="0.4">
      <c r="O103" s="19"/>
    </row>
    <row r="104" spans="3:19" x14ac:dyDescent="0.4">
      <c r="O104" s="11" t="e">
        <f>#REF!+P24+P69-SUM(#REF!)</f>
        <v>#REF!</v>
      </c>
      <c r="P104" s="18" t="e">
        <f>SUM(P95:P97)+SUM(P100:P102)</f>
        <v>#REF!</v>
      </c>
      <c r="Q104" s="18" t="e">
        <f>SUM(Q95:Q97)+SUM(Q100:Q102)</f>
        <v>#REF!</v>
      </c>
      <c r="R104" s="18" t="e">
        <f>SUM(R95:R97)+SUM(R100:R102)</f>
        <v>#REF!</v>
      </c>
      <c r="S104" s="18" t="e">
        <f>SUM(S95:S97)+SUM(S100:S102)</f>
        <v>#REF!</v>
      </c>
    </row>
  </sheetData>
  <sheetProtection formatCells="0" formatColumns="0" formatRows="0" insertColumns="0" insertRows="0" insertHyperlinks="0" deleteColumns="0" deleteRows="0" sort="0" autoFilter="0" pivotTables="0"/>
  <mergeCells count="3">
    <mergeCell ref="A1:R1"/>
    <mergeCell ref="A2:R2"/>
    <mergeCell ref="C6:T6"/>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Profit Booster</vt:lpstr>
      <vt:lpstr>Datastore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Forecast Report</dc:title>
  <dc:subject/>
  <dc:creator>ConsultX</dc:creator>
  <cp:keywords/>
  <dc:description/>
  <cp:lastModifiedBy>Dean Britz</cp:lastModifiedBy>
  <dcterms:created xsi:type="dcterms:W3CDTF">2015-09-18T00:25:19Z</dcterms:created>
  <dcterms:modified xsi:type="dcterms:W3CDTF">2019-09-05T02:00:32Z</dcterms:modified>
  <cp:category/>
</cp:coreProperties>
</file>